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REVISADO OSMAR\"/>
    </mc:Choice>
  </mc:AlternateContent>
  <bookViews>
    <workbookView xWindow="0" yWindow="0" windowWidth="20490" windowHeight="7755"/>
  </bookViews>
  <sheets>
    <sheet name="Plantilla Notas" sheetId="1" r:id="rId1"/>
    <sheet name="Formulario Notas" sheetId="2" r:id="rId2"/>
    <sheet name="Hoja1" sheetId="3" r:id="rId3"/>
  </sheets>
  <calcPr calcId="152511"/>
</workbook>
</file>

<file path=xl/calcChain.xml><?xml version="1.0" encoding="utf-8"?>
<calcChain xmlns="http://schemas.openxmlformats.org/spreadsheetml/2006/main">
  <c r="I184" i="1" l="1"/>
  <c r="J30" i="1"/>
  <c r="M30" i="1"/>
  <c r="K39" i="1"/>
  <c r="J55" i="1"/>
  <c r="M55" i="1"/>
  <c r="K78" i="1"/>
  <c r="N78" i="1"/>
  <c r="J90" i="1"/>
  <c r="J96" i="1"/>
  <c r="M90" i="1"/>
  <c r="J93" i="1"/>
  <c r="M93" i="1"/>
  <c r="M96" i="1"/>
  <c r="J95" i="1"/>
  <c r="M95" i="1"/>
  <c r="I113" i="1"/>
  <c r="L113" i="1"/>
  <c r="M130" i="1"/>
  <c r="M157" i="1"/>
  <c r="M159" i="1"/>
  <c r="M162" i="1"/>
  <c r="M163" i="1"/>
  <c r="M173" i="1"/>
  <c r="L184" i="1"/>
</calcChain>
</file>

<file path=xl/sharedStrings.xml><?xml version="1.0" encoding="utf-8"?>
<sst xmlns="http://schemas.openxmlformats.org/spreadsheetml/2006/main" count="263" uniqueCount="221">
  <si>
    <t>Activo</t>
  </si>
  <si>
    <t>a) NOTAS DE DESGLOSE</t>
  </si>
  <si>
    <t>Ingresos de Gestión</t>
  </si>
  <si>
    <t>Notas de desglose;</t>
  </si>
  <si>
    <t xml:space="preserve">a)   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</si>
  <si>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</si>
  <si>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</si>
  <si>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</si>
  <si>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</si>
  <si>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</si>
  <si>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</si>
  <si>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</si>
  <si>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</si>
  <si>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</si>
  <si>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</si>
  <si>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</si>
  <si>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</si>
  <si>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</si>
  <si>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</si>
  <si>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</si>
  <si>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</si>
  <si>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</si>
  <si>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</si>
  <si>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</si>
  <si>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</si>
  <si>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</si>
  <si>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</si>
  <si>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</si>
  <si>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</si>
  <si>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r>
      <t xml:space="preserve">Representa el monto de efectivo disponible propiedad de </t>
    </r>
    <r>
      <rPr>
        <b/>
        <i/>
        <sz val="9"/>
        <color indexed="8"/>
        <rFont val="Arial"/>
        <family val="2"/>
      </rPr>
      <t>ENTE/INSTITUTO</t>
    </r>
    <r>
      <rPr>
        <sz val="9"/>
        <color indexed="8"/>
        <rFont val="Arial"/>
        <family val="2"/>
      </rPr>
      <t>, en instituciones bancarias, su importe se integra por:</t>
    </r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</si>
  <si>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</si>
  <si>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</si>
  <si>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</si>
  <si>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</si>
  <si>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</si>
  <si>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</si>
  <si>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</si>
  <si>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</si>
  <si>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</si>
  <si>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</si>
  <si>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</si>
  <si>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</si>
  <si>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</si>
  <si>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</si>
  <si>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</si>
  <si>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</si>
  <si>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</si>
  <si>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</si>
  <si>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</si>
  <si>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</si>
  <si>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</si>
  <si>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</si>
  <si>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</si>
  <si>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</si>
  <si>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</si>
  <si>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</si>
  <si>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</si>
  <si>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</si>
  <si>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</si>
  <si>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</si>
  <si>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</si>
  <si>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</si>
  <si>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</si>
  <si>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</si>
  <si>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</si>
  <si>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</si>
  <si>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</si>
  <si>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</si>
  <si>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</si>
  <si>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</si>
  <si>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</si>
  <si>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</si>
  <si>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</si>
  <si>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</si>
  <si>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</si>
  <si>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</si>
  <si>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</si>
  <si>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</si>
  <si>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</si>
  <si>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</si>
  <si>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</si>
  <si>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</si>
  <si>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</si>
  <si>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</si>
  <si>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</si>
  <si>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</si>
  <si>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</si>
  <si>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</si>
  <si>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</si>
  <si>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</si>
  <si>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</si>
  <si>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</si>
  <si>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</si>
  <si>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</si>
  <si>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</si>
  <si>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</si>
  <si>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</si>
  <si>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</si>
  <si>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</si>
  <si>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</si>
  <si>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</si>
  <si>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</si>
  <si>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</si>
  <si>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</si>
  <si>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</si>
  <si>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</si>
  <si>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</si>
  <si>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</si>
  <si>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</si>
  <si>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</si>
  <si>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</si>
  <si>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</si>
  <si>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</si>
  <si>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</si>
  <si>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</si>
  <si>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</si>
  <si>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</si>
  <si>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</si>
  <si>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</si>
  <si>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</si>
  <si>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</si>
  <si>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</si>
  <si>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</si>
  <si>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</si>
  <si>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</si>
  <si>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</si>
  <si>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</si>
  <si>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</si>
  <si>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</si>
  <si>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</si>
  <si>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</si>
  <si>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</si>
  <si>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</si>
  <si>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</si>
  <si>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</si>
  <si>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</si>
  <si>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</si>
  <si>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</si>
  <si>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</si>
  <si>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</si>
  <si>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</si>
  <si>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</si>
  <si>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</si>
  <si>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</si>
  <si>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</si>
  <si>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</si>
  <si>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</si>
  <si>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</si>
  <si>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</si>
  <si>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</si>
  <si>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</si>
  <si>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</si>
  <si>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</si>
  <si>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</si>
  <si>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</si>
  <si>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</si>
  <si>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</si>
  <si>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</si>
  <si>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</si>
  <si>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</si>
  <si>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</si>
  <si>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</si>
  <si>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</si>
  <si>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</si>
  <si>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</si>
  <si>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</si>
  <si>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</si>
  <si>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</si>
  <si>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</si>
  <si>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</si>
  <si>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</si>
  <si>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</si>
  <si>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</si>
  <si>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</si>
  <si>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</si>
  <si>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</si>
  <si>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</si>
  <si>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</si>
  <si>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</si>
  <si>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</si>
  <si>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</si>
  <si>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</si>
  <si>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</si>
  <si>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</si>
  <si>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</si>
  <si>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</si>
  <si>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</si>
  <si>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</si>
  <si>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</si>
  <si>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</si>
  <si>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</si>
  <si>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</si>
  <si>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</si>
  <si>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</si>
  <si>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</si>
  <si>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</si>
  <si>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</si>
  <si>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</si>
  <si>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</si>
  <si>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</si>
  <si>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</si>
  <si>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</si>
  <si>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</si>
  <si>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</si>
  <si>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</si>
  <si>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</si>
  <si>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</si>
  <si>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</si>
  <si>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</si>
  <si>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</si>
  <si>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</si>
  <si>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</si>
  <si>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</si>
  <si>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</si>
  <si>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</si>
  <si>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t>En el mes de abril del presente año se dieron de baja bienes muebles correspondientes a el acta de consejo directivo S.O. 01/2023 de fecha 17 de marzo 2023.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</si>
  <si>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</si>
  <si>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</si>
  <si>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t xml:space="preserve">La cantidad disponible en Bancos, es por un importe de $ 58,533,336.99 de los cuales se cuenta con los siguientes fondos: </t>
  </si>
  <si>
    <t>Este género se compone de dos grupos, el Pasivo Circulante y el Pasivo No Circulante, en éstos inciden pasivos derivados de operaciones por servicios personales, cuentas por pagar por operaciones presupuestarias devengadas y contabilizadas al 30 de septiembre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</si>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</sst>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8" formatCode="0.00000"/>
  </numFmts>
  <fonts count="37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E5F3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3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/>
    </xf>
    <xf numFmtId="49" fontId="1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17" fillId="0" borderId="0" xfId="0" applyNumberFormat="1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/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center"/>
    </xf>
    <xf numFmtId="49" fontId="2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/>
    <xf numFmtId="0" fontId="20" fillId="0" borderId="0" xfId="0" applyFont="1" applyAlignment="1">
      <alignment vertical="center"/>
    </xf>
    <xf numFmtId="0" fontId="15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 wrapText="1"/>
    </xf>
    <xf numFmtId="49" fontId="26" fillId="3" borderId="7" xfId="0" applyNumberFormat="1" applyFont="1" applyFill="1" applyBorder="1" applyAlignment="1">
      <alignment vertical="center"/>
    </xf>
    <xf numFmtId="49" fontId="26" fillId="3" borderId="8" xfId="0" applyNumberFormat="1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 wrapText="1"/>
    </xf>
    <xf numFmtId="49" fontId="26" fillId="0" borderId="7" xfId="0" applyNumberFormat="1" applyFont="1" applyFill="1" applyBorder="1" applyAlignment="1">
      <alignment vertical="center"/>
    </xf>
    <xf numFmtId="49" fontId="26" fillId="0" borderId="8" xfId="0" applyNumberFormat="1" applyFont="1" applyFill="1" applyBorder="1" applyAlignment="1">
      <alignment vertical="center"/>
    </xf>
    <xf numFmtId="0" fontId="25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vertical="center"/>
    </xf>
    <xf numFmtId="0" fontId="26" fillId="3" borderId="10" xfId="0" applyFont="1" applyFill="1" applyBorder="1" applyAlignment="1">
      <alignment vertical="center" wrapText="1"/>
    </xf>
    <xf numFmtId="49" fontId="26" fillId="3" borderId="10" xfId="0" applyNumberFormat="1" applyFont="1" applyFill="1" applyBorder="1" applyAlignment="1">
      <alignment vertical="center"/>
    </xf>
    <xf numFmtId="49" fontId="26" fillId="3" borderId="11" xfId="0" applyNumberFormat="1" applyFont="1" applyFill="1" applyBorder="1" applyAlignment="1">
      <alignment vertical="center"/>
    </xf>
    <xf numFmtId="0" fontId="27" fillId="0" borderId="0" xfId="0" applyFont="1"/>
    <xf numFmtId="0" fontId="28" fillId="0" borderId="0" xfId="0" applyFont="1" applyAlignment="1"/>
    <xf numFmtId="0" fontId="28" fillId="0" borderId="0" xfId="0" applyFont="1" applyBorder="1" applyAlignment="1">
      <alignment vertical="center"/>
    </xf>
    <xf numFmtId="49" fontId="28" fillId="0" borderId="0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left" vertical="top"/>
    </xf>
    <xf numFmtId="49" fontId="26" fillId="0" borderId="12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0" fontId="25" fillId="0" borderId="9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vertical="center"/>
    </xf>
    <xf numFmtId="49" fontId="26" fillId="0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justify" wrapText="1"/>
    </xf>
    <xf numFmtId="49" fontId="9" fillId="0" borderId="0" xfId="0" applyNumberFormat="1" applyFont="1" applyFill="1" applyBorder="1" applyAlignment="1">
      <alignment vertical="top" wrapText="1"/>
    </xf>
    <xf numFmtId="49" fontId="30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43" fontId="1" fillId="4" borderId="0" xfId="3" applyFont="1" applyFill="1" applyBorder="1"/>
    <xf numFmtId="0" fontId="15" fillId="0" borderId="1" xfId="0" applyFont="1" applyFill="1" applyBorder="1" applyAlignment="1">
      <alignment horizontal="left" vertical="top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protection locked="0"/>
    </xf>
    <xf numFmtId="43" fontId="1" fillId="4" borderId="1" xfId="3" applyFont="1" applyFill="1" applyBorder="1"/>
    <xf numFmtId="0" fontId="20" fillId="4" borderId="1" xfId="0" applyFont="1" applyFill="1" applyBorder="1"/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Border="1" applyAlignment="1">
      <alignment horizontal="left" vertical="top"/>
    </xf>
    <xf numFmtId="0" fontId="14" fillId="0" borderId="0" xfId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22" fillId="0" borderId="0" xfId="0" applyFont="1" applyFill="1" applyBorder="1" applyAlignment="1">
      <alignment horizontal="justify" vertical="justify" wrapText="1"/>
    </xf>
    <xf numFmtId="0" fontId="20" fillId="0" borderId="0" xfId="0" applyFont="1" applyAlignment="1">
      <alignment horizontal="justify" vertical="justify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49" fontId="31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justify" wrapText="1"/>
    </xf>
    <xf numFmtId="49" fontId="20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vertical="justify"/>
    </xf>
    <xf numFmtId="0" fontId="20" fillId="0" borderId="0" xfId="0" applyFont="1" applyAlignment="1">
      <alignment vertical="justify" wrapText="1"/>
    </xf>
    <xf numFmtId="0" fontId="20" fillId="0" borderId="0" xfId="0" applyFont="1" applyAlignment="1">
      <alignment vertical="justify"/>
    </xf>
    <xf numFmtId="49" fontId="21" fillId="0" borderId="0" xfId="0" applyNumberFormat="1" applyFont="1" applyFill="1" applyBorder="1" applyAlignment="1">
      <alignment horizontal="left"/>
    </xf>
    <xf numFmtId="164" fontId="21" fillId="0" borderId="0" xfId="4" applyFont="1" applyFill="1" applyBorder="1" applyAlignment="1"/>
    <xf numFmtId="49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justify"/>
    </xf>
    <xf numFmtId="49" fontId="31" fillId="0" borderId="0" xfId="0" applyNumberFormat="1" applyFont="1" applyFill="1" applyBorder="1" applyAlignment="1">
      <alignment horizontal="right" vertical="top"/>
    </xf>
    <xf numFmtId="44" fontId="1" fillId="0" borderId="0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/>
    </xf>
    <xf numFmtId="49" fontId="22" fillId="0" borderId="0" xfId="0" applyNumberFormat="1" applyFont="1" applyFill="1" applyBorder="1" applyAlignment="1">
      <alignment horizontal="left" vertical="top"/>
    </xf>
    <xf numFmtId="3" fontId="20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top"/>
    </xf>
    <xf numFmtId="168" fontId="15" fillId="0" borderId="0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Fill="1" applyAlignment="1"/>
    <xf numFmtId="164" fontId="20" fillId="0" borderId="2" xfId="4" applyFont="1" applyFill="1" applyBorder="1" applyAlignment="1">
      <alignment horizontal="center"/>
    </xf>
    <xf numFmtId="164" fontId="20" fillId="0" borderId="3" xfId="4" applyFont="1" applyFill="1" applyBorder="1" applyAlignment="1">
      <alignment horizontal="center"/>
    </xf>
    <xf numFmtId="164" fontId="20" fillId="0" borderId="4" xfId="4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49" fontId="21" fillId="0" borderId="5" xfId="0" applyNumberFormat="1" applyFont="1" applyFill="1" applyBorder="1" applyAlignment="1">
      <alignment horizontal="left"/>
    </xf>
    <xf numFmtId="164" fontId="21" fillId="0" borderId="5" xfId="4" applyFont="1" applyFill="1" applyBorder="1" applyAlignment="1"/>
    <xf numFmtId="164" fontId="20" fillId="0" borderId="5" xfId="4" applyFont="1" applyBorder="1" applyAlignment="1"/>
    <xf numFmtId="49" fontId="21" fillId="0" borderId="2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164" fontId="21" fillId="0" borderId="2" xfId="4" applyFont="1" applyBorder="1" applyAlignment="1"/>
    <xf numFmtId="164" fontId="21" fillId="0" borderId="3" xfId="4" applyFont="1" applyBorder="1" applyAlignment="1"/>
    <xf numFmtId="164" fontId="21" fillId="0" borderId="4" xfId="4" applyFont="1" applyBorder="1" applyAlignment="1"/>
    <xf numFmtId="164" fontId="20" fillId="0" borderId="2" xfId="4" applyFont="1" applyBorder="1" applyAlignment="1"/>
    <xf numFmtId="164" fontId="20" fillId="0" borderId="3" xfId="4" applyFont="1" applyBorder="1" applyAlignment="1"/>
    <xf numFmtId="164" fontId="20" fillId="0" borderId="4" xfId="4" applyFont="1" applyBorder="1" applyAlignment="1"/>
    <xf numFmtId="0" fontId="21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4" xfId="0" applyFont="1" applyFill="1" applyBorder="1" applyAlignment="1"/>
    <xf numFmtId="0" fontId="33" fillId="0" borderId="0" xfId="0" applyFont="1" applyFill="1" applyBorder="1" applyAlignment="1">
      <alignment horizontal="center" vertical="justify"/>
    </xf>
    <xf numFmtId="49" fontId="20" fillId="0" borderId="2" xfId="0" applyNumberFormat="1" applyFont="1" applyBorder="1" applyAlignment="1"/>
    <xf numFmtId="49" fontId="20" fillId="0" borderId="3" xfId="0" applyNumberFormat="1" applyFont="1" applyBorder="1" applyAlignment="1"/>
    <xf numFmtId="49" fontId="20" fillId="0" borderId="4" xfId="0" applyNumberFormat="1" applyFont="1" applyBorder="1" applyAlignment="1"/>
    <xf numFmtId="49" fontId="21" fillId="0" borderId="2" xfId="0" applyNumberFormat="1" applyFont="1" applyFill="1" applyBorder="1" applyAlignment="1">
      <alignment horizontal="right"/>
    </xf>
    <xf numFmtId="49" fontId="21" fillId="0" borderId="3" xfId="0" applyNumberFormat="1" applyFont="1" applyFill="1" applyBorder="1" applyAlignment="1">
      <alignment horizontal="right"/>
    </xf>
    <xf numFmtId="49" fontId="21" fillId="0" borderId="4" xfId="0" applyNumberFormat="1" applyFont="1" applyFill="1" applyBorder="1" applyAlignment="1">
      <alignment horizontal="right"/>
    </xf>
    <xf numFmtId="49" fontId="20" fillId="0" borderId="5" xfId="0" applyNumberFormat="1" applyFont="1" applyFill="1" applyBorder="1" applyAlignment="1">
      <alignment horizontal="left"/>
    </xf>
    <xf numFmtId="165" fontId="20" fillId="0" borderId="2" xfId="0" applyNumberFormat="1" applyFont="1" applyFill="1" applyBorder="1" applyAlignment="1"/>
    <xf numFmtId="165" fontId="20" fillId="0" borderId="3" xfId="0" applyNumberFormat="1" applyFont="1" applyFill="1" applyBorder="1" applyAlignment="1"/>
    <xf numFmtId="165" fontId="20" fillId="0" borderId="4" xfId="0" applyNumberFormat="1" applyFont="1" applyFill="1" applyBorder="1" applyAlignment="1"/>
    <xf numFmtId="165" fontId="20" fillId="0" borderId="5" xfId="0" applyNumberFormat="1" applyFont="1" applyFill="1" applyBorder="1" applyAlignment="1"/>
    <xf numFmtId="4" fontId="20" fillId="0" borderId="5" xfId="0" applyNumberFormat="1" applyFont="1" applyFill="1" applyBorder="1" applyAlignment="1"/>
    <xf numFmtId="0" fontId="21" fillId="0" borderId="5" xfId="0" applyFont="1" applyFill="1" applyBorder="1" applyAlignment="1">
      <alignment horizontal="left"/>
    </xf>
    <xf numFmtId="49" fontId="20" fillId="0" borderId="2" xfId="0" applyNumberFormat="1" applyFont="1" applyFill="1" applyBorder="1" applyAlignment="1">
      <alignment horizontal="left"/>
    </xf>
    <xf numFmtId="49" fontId="20" fillId="0" borderId="3" xfId="0" applyNumberFormat="1" applyFont="1" applyFill="1" applyBorder="1" applyAlignment="1">
      <alignment horizontal="left"/>
    </xf>
    <xf numFmtId="49" fontId="20" fillId="0" borderId="4" xfId="0" applyNumberFormat="1" applyFont="1" applyFill="1" applyBorder="1" applyAlignment="1">
      <alignment horizontal="left"/>
    </xf>
    <xf numFmtId="165" fontId="20" fillId="0" borderId="2" xfId="0" applyNumberFormat="1" applyFont="1" applyFill="1" applyBorder="1" applyAlignment="1">
      <alignment horizontal="right"/>
    </xf>
    <xf numFmtId="165" fontId="20" fillId="0" borderId="3" xfId="0" applyNumberFormat="1" applyFont="1" applyFill="1" applyBorder="1" applyAlignment="1">
      <alignment horizontal="right"/>
    </xf>
    <xf numFmtId="165" fontId="20" fillId="0" borderId="4" xfId="0" applyNumberFormat="1" applyFont="1" applyFill="1" applyBorder="1" applyAlignment="1">
      <alignment horizontal="right"/>
    </xf>
    <xf numFmtId="49" fontId="21" fillId="0" borderId="5" xfId="0" applyNumberFormat="1" applyFont="1" applyFill="1" applyBorder="1" applyAlignment="1">
      <alignment horizontal="right"/>
    </xf>
    <xf numFmtId="0" fontId="21" fillId="0" borderId="0" xfId="0" applyFont="1" applyAlignment="1">
      <alignment horizontal="left" vertical="justify"/>
    </xf>
    <xf numFmtId="0" fontId="32" fillId="0" borderId="0" xfId="0" applyFont="1" applyAlignment="1">
      <alignment horizontal="left" vertical="justify"/>
    </xf>
    <xf numFmtId="49" fontId="20" fillId="0" borderId="5" xfId="0" applyNumberFormat="1" applyFont="1" applyFill="1" applyBorder="1" applyAlignment="1"/>
    <xf numFmtId="0" fontId="32" fillId="0" borderId="0" xfId="0" applyFont="1" applyAlignment="1">
      <alignment horizontal="justify" vertical="justify"/>
    </xf>
    <xf numFmtId="0" fontId="21" fillId="0" borderId="5" xfId="0" applyFont="1" applyFill="1" applyBorder="1" applyAlignment="1"/>
    <xf numFmtId="0" fontId="15" fillId="0" borderId="0" xfId="0" applyFont="1" applyFill="1" applyBorder="1" applyAlignment="1">
      <alignment horizontal="left" vertical="top" wrapText="1"/>
    </xf>
    <xf numFmtId="164" fontId="20" fillId="0" borderId="5" xfId="4" applyFont="1" applyFill="1" applyBorder="1" applyAlignment="1"/>
    <xf numFmtId="164" fontId="21" fillId="0" borderId="2" xfId="4" applyFont="1" applyFill="1" applyBorder="1" applyAlignment="1">
      <alignment horizontal="right"/>
    </xf>
    <xf numFmtId="164" fontId="21" fillId="0" borderId="3" xfId="4" applyFont="1" applyFill="1" applyBorder="1" applyAlignment="1">
      <alignment horizontal="right"/>
    </xf>
    <xf numFmtId="164" fontId="21" fillId="0" borderId="4" xfId="4" applyFont="1" applyFill="1" applyBorder="1" applyAlignment="1">
      <alignment horizontal="righ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2" fontId="20" fillId="0" borderId="3" xfId="0" applyNumberFormat="1" applyFont="1" applyFill="1" applyBorder="1" applyAlignment="1">
      <alignment horizontal="right"/>
    </xf>
    <xf numFmtId="2" fontId="20" fillId="0" borderId="4" xfId="0" applyNumberFormat="1" applyFont="1" applyFill="1" applyBorder="1" applyAlignment="1">
      <alignment horizontal="right"/>
    </xf>
    <xf numFmtId="0" fontId="21" fillId="0" borderId="5" xfId="0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left"/>
    </xf>
    <xf numFmtId="49" fontId="21" fillId="0" borderId="3" xfId="0" applyNumberFormat="1" applyFont="1" applyFill="1" applyBorder="1" applyAlignment="1">
      <alignment horizontal="left"/>
    </xf>
    <xf numFmtId="49" fontId="21" fillId="0" borderId="4" xfId="0" applyNumberFormat="1" applyFont="1" applyFill="1" applyBorder="1" applyAlignment="1">
      <alignment horizontal="left"/>
    </xf>
    <xf numFmtId="165" fontId="20" fillId="0" borderId="5" xfId="0" applyNumberFormat="1" applyFont="1" applyBorder="1" applyAlignment="1"/>
    <xf numFmtId="2" fontId="20" fillId="0" borderId="5" xfId="0" applyNumberFormat="1" applyFont="1" applyBorder="1" applyAlignment="1"/>
    <xf numFmtId="0" fontId="3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justify" vertical="center" wrapText="1"/>
    </xf>
    <xf numFmtId="49" fontId="20" fillId="0" borderId="5" xfId="0" applyNumberFormat="1" applyFont="1" applyBorder="1" applyAlignment="1"/>
    <xf numFmtId="49" fontId="21" fillId="0" borderId="2" xfId="0" applyNumberFormat="1" applyFont="1" applyBorder="1" applyAlignment="1">
      <alignment horizontal="right"/>
    </xf>
    <xf numFmtId="49" fontId="21" fillId="0" borderId="3" xfId="0" applyNumberFormat="1" applyFont="1" applyBorder="1" applyAlignment="1">
      <alignment horizontal="right"/>
    </xf>
    <xf numFmtId="49" fontId="21" fillId="0" borderId="4" xfId="0" applyNumberFormat="1" applyFont="1" applyBorder="1" applyAlignment="1">
      <alignment horizontal="right"/>
    </xf>
    <xf numFmtId="164" fontId="21" fillId="0" borderId="5" xfId="4" applyFont="1" applyBorder="1" applyAlignment="1"/>
    <xf numFmtId="164" fontId="21" fillId="0" borderId="2" xfId="4" applyFont="1" applyBorder="1" applyAlignment="1">
      <alignment horizontal="right"/>
    </xf>
    <xf numFmtId="164" fontId="21" fillId="0" borderId="3" xfId="4" applyFont="1" applyBorder="1" applyAlignment="1">
      <alignment horizontal="right"/>
    </xf>
    <xf numFmtId="164" fontId="21" fillId="0" borderId="4" xfId="4" applyFont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justify" wrapText="1"/>
    </xf>
    <xf numFmtId="0" fontId="22" fillId="0" borderId="0" xfId="0" applyFont="1" applyFill="1" applyBorder="1" applyAlignment="1">
      <alignment horizontal="left" vertical="justify"/>
    </xf>
    <xf numFmtId="0" fontId="20" fillId="0" borderId="0" xfId="0" applyFont="1" applyAlignment="1">
      <alignment horizontal="justify" vertical="center"/>
    </xf>
    <xf numFmtId="0" fontId="20" fillId="4" borderId="0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left" vertical="justify" wrapText="1"/>
    </xf>
    <xf numFmtId="49" fontId="20" fillId="0" borderId="2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20" fillId="0" borderId="4" xfId="0" applyNumberFormat="1" applyFont="1" applyFill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6" fillId="3" borderId="12" xfId="0" applyFont="1" applyFill="1" applyBorder="1" applyAlignment="1">
      <alignment horizontal="left" vertical="center"/>
    </xf>
    <xf numFmtId="0" fontId="26" fillId="3" borderId="21" xfId="0" applyFont="1" applyFill="1" applyBorder="1" applyAlignment="1">
      <alignment horizontal="left" vertical="center"/>
    </xf>
    <xf numFmtId="0" fontId="26" fillId="3" borderId="19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 vertical="center" wrapText="1"/>
    </xf>
    <xf numFmtId="0" fontId="26" fillId="3" borderId="21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3" borderId="23" xfId="0" applyFont="1" applyFill="1" applyBorder="1" applyAlignment="1">
      <alignment horizontal="left" vertical="center" wrapText="1"/>
    </xf>
    <xf numFmtId="0" fontId="36" fillId="6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 wrapText="1"/>
    </xf>
    <xf numFmtId="0" fontId="34" fillId="5" borderId="14" xfId="0" applyFont="1" applyFill="1" applyBorder="1" applyAlignment="1">
      <alignment horizontal="left" vertical="center"/>
    </xf>
    <xf numFmtId="0" fontId="34" fillId="5" borderId="15" xfId="0" applyFont="1" applyFill="1" applyBorder="1" applyAlignment="1">
      <alignment horizontal="left" vertical="center"/>
    </xf>
    <xf numFmtId="0" fontId="34" fillId="5" borderId="16" xfId="0" applyFont="1" applyFill="1" applyBorder="1" applyAlignment="1">
      <alignment horizontal="left" vertical="center"/>
    </xf>
    <xf numFmtId="0" fontId="26" fillId="3" borderId="23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</cellXfs>
  <cellStyles count="6">
    <cellStyle name="Hipervínculo" xfId="1" builtinId="8"/>
    <cellStyle name="Hipervínculo 2" xfId="2"/>
    <cellStyle name="Millares" xfId="3" builtinId="3"/>
    <cellStyle name="Moneda" xfId="4" builtinId="4"/>
    <cellStyle name="Moneda 2" xfId="5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187</xdr:row>
      <xdr:rowOff>38100</xdr:rowOff>
    </xdr:from>
    <xdr:to>
      <xdr:col>15</xdr:col>
      <xdr:colOff>333375</xdr:colOff>
      <xdr:row>201</xdr:row>
      <xdr:rowOff>0</xdr:rowOff>
    </xdr:to>
    <xdr:pic>
      <xdr:nvPicPr>
        <xdr:cNvPr id="18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0" t="11794"/>
        <a:stretch>
          <a:fillRect/>
        </a:stretch>
      </xdr:blipFill>
      <xdr:spPr bwMode="auto">
        <a:xfrm>
          <a:off x="304800" y="29460825"/>
          <a:ext cx="790575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202</xdr:row>
      <xdr:rowOff>0</xdr:rowOff>
    </xdr:from>
    <xdr:to>
      <xdr:col>15</xdr:col>
      <xdr:colOff>361950</xdr:colOff>
      <xdr:row>222</xdr:row>
      <xdr:rowOff>28575</xdr:rowOff>
    </xdr:to>
    <xdr:pic>
      <xdr:nvPicPr>
        <xdr:cNvPr id="184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708725"/>
          <a:ext cx="80676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226</xdr:row>
      <xdr:rowOff>85725</xdr:rowOff>
    </xdr:from>
    <xdr:to>
      <xdr:col>14</xdr:col>
      <xdr:colOff>95250</xdr:colOff>
      <xdr:row>230</xdr:row>
      <xdr:rowOff>628650</xdr:rowOff>
    </xdr:to>
    <xdr:pic>
      <xdr:nvPicPr>
        <xdr:cNvPr id="1848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124450" y="35623500"/>
          <a:ext cx="2324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226</xdr:row>
      <xdr:rowOff>114300</xdr:rowOff>
    </xdr:from>
    <xdr:to>
      <xdr:col>5</xdr:col>
      <xdr:colOff>361950</xdr:colOff>
      <xdr:row>230</xdr:row>
      <xdr:rowOff>733425</xdr:rowOff>
    </xdr:to>
    <xdr:pic>
      <xdr:nvPicPr>
        <xdr:cNvPr id="1849" name="1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5652075"/>
          <a:ext cx="20383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123825</xdr:rowOff>
    </xdr:from>
    <xdr:to>
      <xdr:col>2</xdr:col>
      <xdr:colOff>85725</xdr:colOff>
      <xdr:row>2</xdr:row>
      <xdr:rowOff>123825</xdr:rowOff>
    </xdr:to>
    <xdr:pic>
      <xdr:nvPicPr>
        <xdr:cNvPr id="256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81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1495425</xdr:colOff>
      <xdr:row>0</xdr:row>
      <xdr:rowOff>95250</xdr:rowOff>
    </xdr:from>
    <xdr:to>
      <xdr:col>5</xdr:col>
      <xdr:colOff>2105025</xdr:colOff>
      <xdr:row>2</xdr:row>
      <xdr:rowOff>123825</xdr:rowOff>
    </xdr:to>
    <xdr:pic>
      <xdr:nvPicPr>
        <xdr:cNvPr id="2566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5" y="95250"/>
          <a:ext cx="609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1"/>
  <sheetViews>
    <sheetView tabSelected="1" zoomScale="90" zoomScaleNormal="90" zoomScaleSheetLayoutView="100" zoomScalePageLayoutView="85" workbookViewId="0">
      <selection activeCell="H231" sqref="H231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40" customFormat="1" ht="12.75" x14ac:dyDescent="0.2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">
      <c r="A3" s="37"/>
      <c r="B3" s="183" t="s">
        <v>98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">
      <c r="A4" s="37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6" x14ac:dyDescent="0.2">
      <c r="A5" s="37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16" x14ac:dyDescent="0.2">
      <c r="A6" s="37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</row>
    <row r="7" spans="1:16" x14ac:dyDescent="0.2">
      <c r="A7" s="37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1:16" x14ac:dyDescent="0.2">
      <c r="A8" s="37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x14ac:dyDescent="0.2">
      <c r="A9" s="37"/>
      <c r="B9" s="112" t="s">
        <v>4</v>
      </c>
      <c r="C9" s="109" t="s">
        <v>3</v>
      </c>
      <c r="D9" s="109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">
      <c r="A10" s="37"/>
      <c r="B10" s="112"/>
      <c r="C10" s="109"/>
      <c r="D10" s="10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x14ac:dyDescent="0.2">
      <c r="A11" s="37"/>
      <c r="B11" s="112"/>
      <c r="C11" s="109"/>
      <c r="D11" s="10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">
      <c r="B12" s="3"/>
      <c r="C12" s="8"/>
    </row>
    <row r="13" spans="1:16" x14ac:dyDescent="0.2">
      <c r="A13" s="193" t="s">
        <v>1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x14ac:dyDescent="0.2">
      <c r="B15" s="5" t="s">
        <v>11</v>
      </c>
      <c r="C15" s="5" t="s">
        <v>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A18" s="5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B19" s="24" t="s">
        <v>22</v>
      </c>
      <c r="C19" s="2" t="s">
        <v>6</v>
      </c>
    </row>
    <row r="20" spans="1:17" x14ac:dyDescent="0.2">
      <c r="B20" s="24"/>
      <c r="C20" s="2"/>
    </row>
    <row r="21" spans="1:17" ht="12" customHeight="1" x14ac:dyDescent="0.2">
      <c r="B21" s="19"/>
      <c r="C21" s="96" t="s">
        <v>19</v>
      </c>
      <c r="D21" s="195" t="s">
        <v>218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00"/>
      <c r="Q21" s="100"/>
    </row>
    <row r="22" spans="1:17" s="95" customFormat="1" ht="12" customHeight="1" x14ac:dyDescent="0.2">
      <c r="B22" s="19"/>
      <c r="C22" s="9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0"/>
      <c r="Q22" s="100"/>
    </row>
    <row r="23" spans="1:17" x14ac:dyDescent="0.2">
      <c r="B23" s="19"/>
      <c r="C23" s="107" t="s">
        <v>207</v>
      </c>
      <c r="D23" s="206" t="s">
        <v>208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100"/>
      <c r="P23" s="100"/>
      <c r="Q23" s="100"/>
    </row>
    <row r="24" spans="1:17" s="95" customFormat="1" x14ac:dyDescent="0.2">
      <c r="B24" s="19"/>
      <c r="C24" s="107" t="s">
        <v>207</v>
      </c>
      <c r="D24" s="206" t="s">
        <v>209</v>
      </c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106"/>
      <c r="P24" s="106"/>
      <c r="Q24" s="100"/>
    </row>
    <row r="25" spans="1:17" s="95" customFormat="1" x14ac:dyDescent="0.2">
      <c r="B25" s="19"/>
      <c r="C25" s="97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0"/>
    </row>
    <row r="26" spans="1:17" s="94" customFormat="1" x14ac:dyDescent="0.2">
      <c r="B26" s="19"/>
      <c r="C26" s="110" t="s">
        <v>210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s="95" customFormat="1" x14ac:dyDescent="0.2">
      <c r="B27" s="19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x14ac:dyDescent="0.2">
      <c r="B28" s="19"/>
      <c r="C28" s="11"/>
      <c r="D28" s="166" t="s">
        <v>23</v>
      </c>
      <c r="E28" s="166"/>
      <c r="F28" s="166"/>
      <c r="G28" s="166"/>
      <c r="H28" s="166"/>
      <c r="I28" s="166"/>
      <c r="J28" s="176">
        <v>2023</v>
      </c>
      <c r="K28" s="176"/>
      <c r="L28" s="176"/>
      <c r="M28" s="176">
        <v>2022</v>
      </c>
      <c r="N28" s="176"/>
      <c r="O28" s="176"/>
    </row>
    <row r="29" spans="1:17" x14ac:dyDescent="0.2">
      <c r="B29" s="19"/>
      <c r="C29" s="11"/>
      <c r="D29" s="184" t="s">
        <v>140</v>
      </c>
      <c r="E29" s="184"/>
      <c r="F29" s="184"/>
      <c r="G29" s="184"/>
      <c r="H29" s="184"/>
      <c r="I29" s="184"/>
      <c r="J29" s="180">
        <v>58533336.990000002</v>
      </c>
      <c r="K29" s="181"/>
      <c r="L29" s="181"/>
      <c r="M29" s="180">
        <v>50844429.659999996</v>
      </c>
      <c r="N29" s="181"/>
      <c r="O29" s="181"/>
    </row>
    <row r="30" spans="1:17" x14ac:dyDescent="0.2">
      <c r="B30" s="19"/>
      <c r="C30" s="11"/>
      <c r="D30" s="185" t="s">
        <v>25</v>
      </c>
      <c r="E30" s="186"/>
      <c r="F30" s="186"/>
      <c r="G30" s="186"/>
      <c r="H30" s="186"/>
      <c r="I30" s="187"/>
      <c r="J30" s="188">
        <f>SUM(J29:L29)</f>
        <v>58533336.990000002</v>
      </c>
      <c r="K30" s="188"/>
      <c r="L30" s="188"/>
      <c r="M30" s="188">
        <f>SUM(M29:O29)</f>
        <v>50844429.659999996</v>
      </c>
      <c r="N30" s="188"/>
      <c r="O30" s="188"/>
    </row>
    <row r="31" spans="1:17" x14ac:dyDescent="0.2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x14ac:dyDescent="0.2">
      <c r="B32" s="19"/>
      <c r="C32" s="26" t="s">
        <v>26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x14ac:dyDescent="0.2">
      <c r="B33" s="19"/>
      <c r="C33" s="2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x14ac:dyDescent="0.2">
      <c r="B34" s="19"/>
      <c r="C34" s="27" t="s">
        <v>29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x14ac:dyDescent="0.2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x14ac:dyDescent="0.2">
      <c r="B36" s="19"/>
      <c r="C36" s="11"/>
      <c r="D36" s="11"/>
      <c r="E36" s="11"/>
      <c r="F36" s="166" t="s">
        <v>27</v>
      </c>
      <c r="G36" s="166"/>
      <c r="H36" s="166"/>
      <c r="I36" s="166"/>
      <c r="J36" s="166"/>
      <c r="K36" s="176" t="s">
        <v>28</v>
      </c>
      <c r="L36" s="176"/>
      <c r="M36" s="176"/>
      <c r="O36" s="11"/>
      <c r="P36" s="11"/>
    </row>
    <row r="37" spans="1:31" x14ac:dyDescent="0.2">
      <c r="B37" s="19"/>
      <c r="C37" s="11"/>
      <c r="D37" s="11"/>
      <c r="E37" s="11"/>
      <c r="F37" s="184" t="s">
        <v>164</v>
      </c>
      <c r="G37" s="184"/>
      <c r="H37" s="184"/>
      <c r="I37" s="184"/>
      <c r="J37" s="184"/>
      <c r="K37" s="180">
        <v>6216381.7999999998</v>
      </c>
      <c r="L37" s="181"/>
      <c r="M37" s="181"/>
      <c r="O37" s="11"/>
      <c r="P37" s="11"/>
    </row>
    <row r="38" spans="1:31" x14ac:dyDescent="0.2">
      <c r="B38" s="19"/>
      <c r="C38" s="11"/>
      <c r="D38" s="11"/>
      <c r="E38" s="11"/>
      <c r="F38" s="184" t="s">
        <v>165</v>
      </c>
      <c r="G38" s="184"/>
      <c r="H38" s="184"/>
      <c r="I38" s="184"/>
      <c r="J38" s="184"/>
      <c r="K38" s="180">
        <v>52316955.189999998</v>
      </c>
      <c r="L38" s="181"/>
      <c r="M38" s="181"/>
      <c r="O38" s="11"/>
      <c r="P38" s="11"/>
    </row>
    <row r="39" spans="1:31" x14ac:dyDescent="0.2">
      <c r="B39" s="19"/>
      <c r="C39" s="11"/>
      <c r="D39" s="11"/>
      <c r="E39" s="11"/>
      <c r="F39" s="185" t="s">
        <v>25</v>
      </c>
      <c r="G39" s="186"/>
      <c r="H39" s="186"/>
      <c r="I39" s="186"/>
      <c r="J39" s="187"/>
      <c r="K39" s="189">
        <f>SUM(K37:M38)</f>
        <v>58533336.989999995</v>
      </c>
      <c r="L39" s="190"/>
      <c r="M39" s="191"/>
      <c r="O39" s="11"/>
      <c r="P39" s="11"/>
    </row>
    <row r="40" spans="1:31" x14ac:dyDescent="0.2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31" s="93" customFormat="1" ht="27.75" customHeight="1" x14ac:dyDescent="0.2">
      <c r="B41" s="19"/>
      <c r="C41" s="167" t="s">
        <v>197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1"/>
    </row>
    <row r="42" spans="1:31" x14ac:dyDescent="0.2">
      <c r="B42" s="1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31" x14ac:dyDescent="0.2">
      <c r="A43" s="2"/>
      <c r="B43" s="24" t="s">
        <v>22</v>
      </c>
      <c r="C43" s="2" t="s">
        <v>7</v>
      </c>
    </row>
    <row r="44" spans="1:31" x14ac:dyDescent="0.2">
      <c r="A44" s="2"/>
      <c r="B44" s="24"/>
      <c r="C44" s="2"/>
    </row>
    <row r="45" spans="1:31" s="23" customFormat="1" x14ac:dyDescent="0.2">
      <c r="A45" s="28"/>
      <c r="B45" s="72" t="s">
        <v>18</v>
      </c>
      <c r="C45" s="194" t="s">
        <v>214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23" customFormat="1" x14ac:dyDescent="0.2">
      <c r="A46" s="28"/>
      <c r="B46" s="29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2">
      <c r="A47" s="6"/>
      <c r="B47" s="1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31" x14ac:dyDescent="0.2">
      <c r="A48" s="6"/>
      <c r="B48" s="17"/>
      <c r="C48" s="192" t="s">
        <v>23</v>
      </c>
      <c r="D48" s="172"/>
      <c r="E48" s="172"/>
      <c r="F48" s="172"/>
      <c r="G48" s="172"/>
      <c r="H48" s="172"/>
      <c r="I48" s="172"/>
      <c r="J48" s="129">
        <v>2023</v>
      </c>
      <c r="K48" s="130"/>
      <c r="L48" s="131"/>
      <c r="M48" s="129">
        <v>2022</v>
      </c>
      <c r="N48" s="130"/>
      <c r="O48" s="131"/>
    </row>
    <row r="49" spans="1:33" x14ac:dyDescent="0.2">
      <c r="A49" s="6"/>
      <c r="B49" s="17"/>
      <c r="C49" s="155" t="s">
        <v>139</v>
      </c>
      <c r="D49" s="156"/>
      <c r="E49" s="156"/>
      <c r="F49" s="156"/>
      <c r="G49" s="156"/>
      <c r="H49" s="156"/>
      <c r="I49" s="156"/>
      <c r="J49" s="158">
        <v>0</v>
      </c>
      <c r="K49" s="174"/>
      <c r="L49" s="175"/>
      <c r="M49" s="158">
        <v>0</v>
      </c>
      <c r="N49" s="174"/>
      <c r="O49" s="175"/>
    </row>
    <row r="50" spans="1:33" x14ac:dyDescent="0.2">
      <c r="A50" s="6"/>
      <c r="B50" s="17"/>
      <c r="C50" s="155" t="s">
        <v>141</v>
      </c>
      <c r="D50" s="156"/>
      <c r="E50" s="156"/>
      <c r="F50" s="156"/>
      <c r="G50" s="156"/>
      <c r="H50" s="156"/>
      <c r="I50" s="156"/>
      <c r="J50" s="158">
        <v>113537.4</v>
      </c>
      <c r="K50" s="174"/>
      <c r="L50" s="175"/>
      <c r="M50" s="158">
        <v>40000</v>
      </c>
      <c r="N50" s="174"/>
      <c r="O50" s="175"/>
    </row>
    <row r="51" spans="1:33" s="83" customFormat="1" x14ac:dyDescent="0.2">
      <c r="A51" s="6"/>
      <c r="B51" s="17"/>
      <c r="C51" s="155" t="s">
        <v>177</v>
      </c>
      <c r="D51" s="156"/>
      <c r="E51" s="156"/>
      <c r="F51" s="156"/>
      <c r="G51" s="156"/>
      <c r="H51" s="156"/>
      <c r="I51" s="157"/>
      <c r="J51" s="158">
        <v>0</v>
      </c>
      <c r="K51" s="159"/>
      <c r="L51" s="160"/>
      <c r="M51" s="158">
        <v>0</v>
      </c>
      <c r="N51" s="159"/>
      <c r="O51" s="160"/>
    </row>
    <row r="52" spans="1:33" x14ac:dyDescent="0.2">
      <c r="A52" s="6"/>
      <c r="B52" s="17"/>
      <c r="C52" s="155" t="s">
        <v>166</v>
      </c>
      <c r="D52" s="156"/>
      <c r="E52" s="156"/>
      <c r="F52" s="156"/>
      <c r="G52" s="156"/>
      <c r="H52" s="156"/>
      <c r="I52" s="156"/>
      <c r="J52" s="158">
        <v>16240</v>
      </c>
      <c r="K52" s="174"/>
      <c r="L52" s="175"/>
      <c r="M52" s="158">
        <v>16240</v>
      </c>
      <c r="N52" s="174"/>
      <c r="O52" s="175"/>
    </row>
    <row r="53" spans="1:33" s="93" customFormat="1" x14ac:dyDescent="0.2">
      <c r="A53" s="6"/>
      <c r="B53" s="17"/>
      <c r="C53" s="155" t="s">
        <v>195</v>
      </c>
      <c r="D53" s="156"/>
      <c r="E53" s="156"/>
      <c r="F53" s="156"/>
      <c r="G53" s="156"/>
      <c r="H53" s="156"/>
      <c r="I53" s="157"/>
      <c r="J53" s="158">
        <v>10946.8</v>
      </c>
      <c r="K53" s="159"/>
      <c r="L53" s="160"/>
      <c r="M53" s="158">
        <v>10946.8</v>
      </c>
      <c r="N53" s="159"/>
      <c r="O53" s="160"/>
    </row>
    <row r="54" spans="1:33" s="95" customFormat="1" x14ac:dyDescent="0.2">
      <c r="A54" s="6"/>
      <c r="B54" s="17"/>
      <c r="C54" s="155" t="s">
        <v>201</v>
      </c>
      <c r="D54" s="156"/>
      <c r="E54" s="156"/>
      <c r="F54" s="156"/>
      <c r="G54" s="156"/>
      <c r="H54" s="156"/>
      <c r="I54" s="157"/>
      <c r="J54" s="158">
        <v>0</v>
      </c>
      <c r="K54" s="159"/>
      <c r="L54" s="160"/>
      <c r="M54" s="158">
        <v>0</v>
      </c>
      <c r="N54" s="159"/>
      <c r="O54" s="160"/>
    </row>
    <row r="55" spans="1:33" x14ac:dyDescent="0.2">
      <c r="A55" s="6"/>
      <c r="B55" s="17"/>
      <c r="C55" s="145" t="s">
        <v>25</v>
      </c>
      <c r="D55" s="146"/>
      <c r="E55" s="146"/>
      <c r="F55" s="146"/>
      <c r="G55" s="146"/>
      <c r="H55" s="146"/>
      <c r="I55" s="146"/>
      <c r="J55" s="169">
        <f>SUM(J49:L54)</f>
        <v>140724.19999999998</v>
      </c>
      <c r="K55" s="170"/>
      <c r="L55" s="171"/>
      <c r="M55" s="169">
        <f>SUM(M49:O53)</f>
        <v>67186.8</v>
      </c>
      <c r="N55" s="170"/>
      <c r="O55" s="171"/>
    </row>
    <row r="56" spans="1:33" x14ac:dyDescent="0.2">
      <c r="A56" s="6"/>
      <c r="B56" s="1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33" ht="12" customHeight="1" x14ac:dyDescent="0.2">
      <c r="A57" s="6"/>
      <c r="B57" s="17"/>
      <c r="C57" s="114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</row>
    <row r="58" spans="1:33" x14ac:dyDescent="0.2">
      <c r="A58" s="6"/>
      <c r="B58" s="17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</row>
    <row r="59" spans="1:33" x14ac:dyDescent="0.2">
      <c r="A59" s="11"/>
      <c r="B59" s="22"/>
      <c r="C59" s="14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33" x14ac:dyDescent="0.2">
      <c r="A60" s="11"/>
      <c r="B60" s="24" t="s">
        <v>22</v>
      </c>
      <c r="C60" s="2" t="s">
        <v>8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33" x14ac:dyDescent="0.2">
      <c r="A61" s="11"/>
      <c r="B61" s="24"/>
      <c r="C61" s="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33" s="23" customFormat="1" x14ac:dyDescent="0.2">
      <c r="A62" s="28"/>
      <c r="B62" s="74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</row>
    <row r="63" spans="1:33" s="23" customFormat="1" ht="12" customHeight="1" x14ac:dyDescent="0.2">
      <c r="A63" s="28"/>
      <c r="B63" s="73" t="s">
        <v>21</v>
      </c>
      <c r="C63" s="167" t="s">
        <v>202</v>
      </c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</row>
    <row r="64" spans="1:33" s="23" customFormat="1" x14ac:dyDescent="0.2">
      <c r="A64" s="28"/>
      <c r="B64" s="74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</row>
    <row r="65" spans="1:33" s="23" customFormat="1" x14ac:dyDescent="0.2">
      <c r="A65" s="28"/>
      <c r="B65" s="74"/>
      <c r="C65" s="167" t="s">
        <v>203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</row>
    <row r="66" spans="1:33" s="23" customFormat="1" x14ac:dyDescent="0.2">
      <c r="A66" s="28"/>
      <c r="B66" s="74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</row>
    <row r="67" spans="1:33" s="23" customFormat="1" ht="12" customHeight="1" x14ac:dyDescent="0.2">
      <c r="A67" s="28"/>
      <c r="B67" s="74"/>
      <c r="C67" s="167" t="s">
        <v>206</v>
      </c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</row>
    <row r="68" spans="1:33" s="23" customFormat="1" x14ac:dyDescent="0.2">
      <c r="A68" s="28"/>
      <c r="B68" s="74"/>
      <c r="C68" s="167" t="s">
        <v>211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</row>
    <row r="69" spans="1:33" s="23" customFormat="1" x14ac:dyDescent="0.2">
      <c r="A69" s="28"/>
      <c r="B69" s="74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</row>
    <row r="70" spans="1:33" s="23" customForma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x14ac:dyDescent="0.2">
      <c r="B71" s="73" t="s">
        <v>20</v>
      </c>
      <c r="C71" s="31" t="s">
        <v>30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33" x14ac:dyDescent="0.2">
      <c r="B72" s="19"/>
      <c r="C72" s="3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33" x14ac:dyDescent="0.2">
      <c r="B73" s="19"/>
      <c r="C73" s="27" t="s">
        <v>31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33" x14ac:dyDescent="0.2">
      <c r="B74" s="19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33" x14ac:dyDescent="0.2">
      <c r="B75" s="19"/>
      <c r="C75" s="138" t="s">
        <v>23</v>
      </c>
      <c r="D75" s="139"/>
      <c r="E75" s="139"/>
      <c r="F75" s="139"/>
      <c r="G75" s="139"/>
      <c r="H75" s="139"/>
      <c r="I75" s="139"/>
      <c r="J75" s="140"/>
      <c r="K75" s="176">
        <v>2023</v>
      </c>
      <c r="L75" s="176"/>
      <c r="M75" s="176"/>
      <c r="N75" s="176">
        <v>2022</v>
      </c>
      <c r="O75" s="176"/>
      <c r="P75" s="176"/>
    </row>
    <row r="76" spans="1:33" s="95" customFormat="1" x14ac:dyDescent="0.2">
      <c r="B76" s="19"/>
      <c r="C76" s="120" t="s">
        <v>212</v>
      </c>
      <c r="D76" s="172"/>
      <c r="E76" s="172"/>
      <c r="F76" s="172"/>
      <c r="G76" s="172"/>
      <c r="H76" s="172"/>
      <c r="I76" s="172"/>
      <c r="J76" s="173"/>
      <c r="K76" s="117">
        <v>0</v>
      </c>
      <c r="L76" s="118"/>
      <c r="M76" s="119"/>
      <c r="N76" s="117">
        <v>0</v>
      </c>
      <c r="O76" s="118"/>
      <c r="P76" s="119"/>
    </row>
    <row r="77" spans="1:33" x14ac:dyDescent="0.2">
      <c r="B77" s="19"/>
      <c r="C77" s="164" t="s">
        <v>142</v>
      </c>
      <c r="D77" s="164"/>
      <c r="E77" s="164"/>
      <c r="F77" s="164"/>
      <c r="G77" s="164"/>
      <c r="H77" s="164"/>
      <c r="I77" s="164"/>
      <c r="J77" s="164"/>
      <c r="K77" s="168">
        <v>7873808.2999999998</v>
      </c>
      <c r="L77" s="168"/>
      <c r="M77" s="168"/>
      <c r="N77" s="168">
        <v>7715295.1100000003</v>
      </c>
      <c r="O77" s="168"/>
      <c r="P77" s="168"/>
    </row>
    <row r="78" spans="1:33" x14ac:dyDescent="0.2">
      <c r="B78" s="19"/>
      <c r="C78" s="177" t="s">
        <v>173</v>
      </c>
      <c r="D78" s="178"/>
      <c r="E78" s="178"/>
      <c r="F78" s="178"/>
      <c r="G78" s="178"/>
      <c r="H78" s="178"/>
      <c r="I78" s="178"/>
      <c r="J78" s="179"/>
      <c r="K78" s="124">
        <f>+K76+K77</f>
        <v>7873808.2999999998</v>
      </c>
      <c r="L78" s="124"/>
      <c r="M78" s="124"/>
      <c r="N78" s="124">
        <f>SUM(N77:P77)</f>
        <v>7715295.1100000003</v>
      </c>
      <c r="O78" s="124"/>
      <c r="P78" s="124"/>
    </row>
    <row r="79" spans="1:33" s="95" customFormat="1" x14ac:dyDescent="0.2">
      <c r="B79" s="19"/>
      <c r="C79" s="103"/>
      <c r="D79" s="103"/>
      <c r="E79" s="103"/>
      <c r="F79" s="103"/>
      <c r="G79" s="103"/>
      <c r="H79" s="103"/>
      <c r="I79" s="103"/>
      <c r="J79" s="103"/>
      <c r="K79" s="104"/>
      <c r="L79" s="104"/>
      <c r="M79" s="104"/>
      <c r="N79" s="104"/>
      <c r="O79" s="104"/>
      <c r="P79" s="104"/>
    </row>
    <row r="80" spans="1:33" x14ac:dyDescent="0.2">
      <c r="B80" s="19"/>
      <c r="C80" s="30" t="s">
        <v>32</v>
      </c>
      <c r="D80" s="32"/>
      <c r="E80" s="32"/>
      <c r="F80" s="32"/>
      <c r="G80" s="32"/>
      <c r="H80" s="32"/>
      <c r="I80" s="32"/>
      <c r="J80" s="32"/>
      <c r="K80" s="32"/>
      <c r="L80" s="33"/>
      <c r="M80" s="33"/>
      <c r="N80" s="33"/>
      <c r="O80" s="33"/>
      <c r="P80" s="33"/>
    </row>
    <row r="81" spans="2:16" x14ac:dyDescent="0.2">
      <c r="B81" s="19"/>
      <c r="C81" s="30"/>
      <c r="D81" s="32"/>
      <c r="E81" s="32"/>
      <c r="F81" s="32"/>
      <c r="G81" s="32"/>
      <c r="H81" s="32"/>
      <c r="I81" s="32"/>
      <c r="J81" s="32"/>
      <c r="K81" s="32"/>
      <c r="L81" s="33"/>
      <c r="M81" s="33"/>
      <c r="N81" s="33"/>
      <c r="O81" s="33"/>
      <c r="P81" s="33"/>
    </row>
    <row r="82" spans="2:16" x14ac:dyDescent="0.2">
      <c r="B82" s="19"/>
      <c r="C82" s="27" t="s">
        <v>33</v>
      </c>
      <c r="D82" s="32"/>
      <c r="E82" s="32"/>
      <c r="F82" s="32"/>
      <c r="G82" s="32"/>
      <c r="H82" s="32"/>
      <c r="I82" s="32"/>
      <c r="J82" s="32"/>
      <c r="K82" s="32"/>
      <c r="L82" s="33"/>
      <c r="M82" s="33"/>
      <c r="N82" s="33"/>
      <c r="O82" s="33"/>
      <c r="P82" s="33"/>
    </row>
    <row r="83" spans="2:16" x14ac:dyDescent="0.2">
      <c r="B83" s="19"/>
      <c r="C83" s="11"/>
      <c r="D83" s="32"/>
      <c r="E83" s="32"/>
      <c r="F83" s="32"/>
      <c r="G83" s="32"/>
      <c r="H83" s="32"/>
      <c r="I83" s="32"/>
      <c r="J83" s="32"/>
      <c r="K83" s="32"/>
      <c r="L83" s="33"/>
      <c r="M83" s="33"/>
      <c r="N83" s="33"/>
      <c r="O83" s="33"/>
      <c r="P83" s="33"/>
    </row>
    <row r="84" spans="2:16" ht="12" customHeight="1" x14ac:dyDescent="0.2">
      <c r="B84" s="19"/>
      <c r="D84" s="154" t="s">
        <v>23</v>
      </c>
      <c r="E84" s="154"/>
      <c r="F84" s="154"/>
      <c r="G84" s="154"/>
      <c r="H84" s="154"/>
      <c r="I84" s="154"/>
      <c r="J84" s="176">
        <v>2023</v>
      </c>
      <c r="K84" s="176"/>
      <c r="L84" s="176"/>
      <c r="M84" s="176">
        <v>2022</v>
      </c>
      <c r="N84" s="176"/>
      <c r="O84" s="176"/>
    </row>
    <row r="85" spans="2:16" ht="12" customHeight="1" x14ac:dyDescent="0.2">
      <c r="B85" s="19"/>
      <c r="D85" s="148" t="s">
        <v>143</v>
      </c>
      <c r="E85" s="148"/>
      <c r="F85" s="148"/>
      <c r="G85" s="148"/>
      <c r="H85" s="148"/>
      <c r="I85" s="148"/>
      <c r="J85" s="152">
        <v>4155997.99</v>
      </c>
      <c r="K85" s="153"/>
      <c r="L85" s="153"/>
      <c r="M85" s="152">
        <v>3780380.92</v>
      </c>
      <c r="N85" s="153"/>
      <c r="O85" s="153"/>
    </row>
    <row r="86" spans="2:16" ht="12" customHeight="1" x14ac:dyDescent="0.2">
      <c r="B86" s="19"/>
      <c r="D86" s="148" t="s">
        <v>144</v>
      </c>
      <c r="E86" s="148"/>
      <c r="F86" s="148"/>
      <c r="G86" s="148"/>
      <c r="H86" s="148"/>
      <c r="I86" s="148"/>
      <c r="J86" s="152">
        <v>88330.8</v>
      </c>
      <c r="K86" s="153"/>
      <c r="L86" s="153"/>
      <c r="M86" s="152">
        <v>75830.8</v>
      </c>
      <c r="N86" s="153"/>
      <c r="O86" s="153"/>
    </row>
    <row r="87" spans="2:16" ht="12" customHeight="1" x14ac:dyDescent="0.2">
      <c r="B87" s="19"/>
      <c r="D87" s="148" t="s">
        <v>176</v>
      </c>
      <c r="E87" s="148"/>
      <c r="F87" s="148"/>
      <c r="G87" s="148"/>
      <c r="H87" s="148"/>
      <c r="I87" s="148"/>
      <c r="J87" s="158">
        <v>8130339.9699999997</v>
      </c>
      <c r="K87" s="159"/>
      <c r="L87" s="160"/>
      <c r="M87" s="152">
        <v>11896502.17</v>
      </c>
      <c r="N87" s="153"/>
      <c r="O87" s="153"/>
    </row>
    <row r="88" spans="2:16" ht="12" customHeight="1" x14ac:dyDescent="0.2">
      <c r="B88" s="19"/>
      <c r="D88" s="148" t="s">
        <v>145</v>
      </c>
      <c r="E88" s="148"/>
      <c r="F88" s="148"/>
      <c r="G88" s="148"/>
      <c r="H88" s="148"/>
      <c r="I88" s="148"/>
      <c r="J88" s="152">
        <v>1141275.06</v>
      </c>
      <c r="K88" s="153"/>
      <c r="L88" s="153"/>
      <c r="M88" s="152">
        <v>1141275.06</v>
      </c>
      <c r="N88" s="153"/>
      <c r="O88" s="153"/>
    </row>
    <row r="89" spans="2:16" ht="12" customHeight="1" x14ac:dyDescent="0.2">
      <c r="B89" s="19"/>
      <c r="D89" s="148" t="s">
        <v>146</v>
      </c>
      <c r="E89" s="148"/>
      <c r="F89" s="148"/>
      <c r="G89" s="148"/>
      <c r="H89" s="148"/>
      <c r="I89" s="148"/>
      <c r="J89" s="152">
        <v>371532.01</v>
      </c>
      <c r="K89" s="153"/>
      <c r="L89" s="153"/>
      <c r="M89" s="152">
        <v>341952.01</v>
      </c>
      <c r="N89" s="153"/>
      <c r="O89" s="153"/>
    </row>
    <row r="90" spans="2:16" ht="12" customHeight="1" x14ac:dyDescent="0.2">
      <c r="B90" s="19"/>
      <c r="D90" s="161" t="s">
        <v>147</v>
      </c>
      <c r="E90" s="161"/>
      <c r="F90" s="161"/>
      <c r="G90" s="161"/>
      <c r="H90" s="161"/>
      <c r="I90" s="161"/>
      <c r="J90" s="124">
        <f>SUM(J85:L89)</f>
        <v>13887475.83</v>
      </c>
      <c r="K90" s="124"/>
      <c r="L90" s="124"/>
      <c r="M90" s="124">
        <f>SUM(M85:O89)</f>
        <v>17235940.960000001</v>
      </c>
      <c r="N90" s="124"/>
      <c r="O90" s="124"/>
    </row>
    <row r="91" spans="2:16" ht="12" customHeight="1" x14ac:dyDescent="0.2">
      <c r="B91" s="19"/>
      <c r="D91" s="164" t="s">
        <v>148</v>
      </c>
      <c r="E91" s="164"/>
      <c r="F91" s="164"/>
      <c r="G91" s="164"/>
      <c r="H91" s="164"/>
      <c r="I91" s="164"/>
      <c r="J91" s="152">
        <v>3848880</v>
      </c>
      <c r="K91" s="153"/>
      <c r="L91" s="153"/>
      <c r="M91" s="152">
        <v>3848880</v>
      </c>
      <c r="N91" s="153"/>
      <c r="O91" s="153"/>
    </row>
    <row r="92" spans="2:16" ht="12" customHeight="1" x14ac:dyDescent="0.2">
      <c r="B92" s="19"/>
      <c r="D92" s="164" t="s">
        <v>149</v>
      </c>
      <c r="E92" s="164"/>
      <c r="F92" s="164"/>
      <c r="G92" s="164"/>
      <c r="H92" s="164"/>
      <c r="I92" s="164"/>
      <c r="J92" s="152">
        <v>0</v>
      </c>
      <c r="K92" s="153"/>
      <c r="L92" s="153"/>
      <c r="M92" s="152">
        <v>0</v>
      </c>
      <c r="N92" s="153"/>
      <c r="O92" s="153"/>
    </row>
    <row r="93" spans="2:16" ht="12" customHeight="1" x14ac:dyDescent="0.2">
      <c r="B93" s="19"/>
      <c r="D93" s="161" t="s">
        <v>150</v>
      </c>
      <c r="E93" s="161"/>
      <c r="F93" s="161"/>
      <c r="G93" s="161"/>
      <c r="H93" s="161"/>
      <c r="I93" s="161"/>
      <c r="J93" s="124">
        <f>SUM(J91:L92)</f>
        <v>3848880</v>
      </c>
      <c r="K93" s="124"/>
      <c r="L93" s="124"/>
      <c r="M93" s="124">
        <f>SUM(M91:O92)</f>
        <v>3848880</v>
      </c>
      <c r="N93" s="124"/>
      <c r="O93" s="124"/>
    </row>
    <row r="94" spans="2:16" ht="12" customHeight="1" x14ac:dyDescent="0.2">
      <c r="B94" s="19"/>
      <c r="D94" s="164" t="s">
        <v>151</v>
      </c>
      <c r="E94" s="164"/>
      <c r="F94" s="164"/>
      <c r="G94" s="164"/>
      <c r="H94" s="164"/>
      <c r="I94" s="164"/>
      <c r="J94" s="152">
        <v>-11747092.75</v>
      </c>
      <c r="K94" s="153"/>
      <c r="L94" s="153"/>
      <c r="M94" s="152">
        <v>-15023440.5</v>
      </c>
      <c r="N94" s="153"/>
      <c r="O94" s="153"/>
    </row>
    <row r="95" spans="2:16" ht="12" customHeight="1" x14ac:dyDescent="0.2">
      <c r="B95" s="19"/>
      <c r="D95" s="177" t="s">
        <v>152</v>
      </c>
      <c r="E95" s="178"/>
      <c r="F95" s="178"/>
      <c r="G95" s="178"/>
      <c r="H95" s="178"/>
      <c r="I95" s="179"/>
      <c r="J95" s="124">
        <f>SUM(J94)</f>
        <v>-11747092.75</v>
      </c>
      <c r="K95" s="124"/>
      <c r="L95" s="124"/>
      <c r="M95" s="124">
        <f>SUM(M94)</f>
        <v>-15023440.5</v>
      </c>
      <c r="N95" s="124"/>
      <c r="O95" s="124"/>
    </row>
    <row r="96" spans="2:16" ht="12" customHeight="1" x14ac:dyDescent="0.2">
      <c r="B96" s="19"/>
      <c r="D96" s="145" t="s">
        <v>25</v>
      </c>
      <c r="E96" s="146"/>
      <c r="F96" s="146"/>
      <c r="G96" s="146"/>
      <c r="H96" s="146"/>
      <c r="I96" s="147"/>
      <c r="J96" s="124">
        <f>SUM(J90,J93,J95)</f>
        <v>5989263.0799999982</v>
      </c>
      <c r="K96" s="124"/>
      <c r="L96" s="124"/>
      <c r="M96" s="124">
        <f>SUM(M90,M93,M95)</f>
        <v>6061380.4600000009</v>
      </c>
      <c r="N96" s="124"/>
      <c r="O96" s="124"/>
    </row>
    <row r="97" spans="1:30" x14ac:dyDescent="0.2">
      <c r="B97" s="19" t="s">
        <v>215</v>
      </c>
      <c r="C97" s="11"/>
      <c r="D97" s="32"/>
      <c r="E97" s="32"/>
      <c r="F97" s="32"/>
      <c r="G97" s="32"/>
      <c r="H97" s="32"/>
      <c r="I97" s="32"/>
      <c r="J97" s="32"/>
      <c r="K97" s="32"/>
      <c r="L97" s="33"/>
      <c r="M97" s="33"/>
      <c r="N97" s="33"/>
      <c r="O97" s="33"/>
      <c r="P97" s="33"/>
    </row>
    <row r="98" spans="1:30" s="95" customFormat="1" x14ac:dyDescent="0.2">
      <c r="B98" s="19"/>
      <c r="C98" s="11"/>
      <c r="D98" s="32"/>
      <c r="E98" s="32"/>
      <c r="F98" s="32"/>
      <c r="G98" s="32"/>
      <c r="H98" s="32"/>
      <c r="I98" s="32"/>
      <c r="J98" s="32"/>
      <c r="K98" s="32"/>
      <c r="L98" s="33"/>
      <c r="M98" s="33"/>
      <c r="N98" s="33"/>
      <c r="O98" s="33"/>
      <c r="P98" s="33"/>
    </row>
    <row r="99" spans="1:30" s="95" customFormat="1" x14ac:dyDescent="0.2">
      <c r="B99" s="19"/>
      <c r="C99" s="103"/>
      <c r="D99" s="103"/>
      <c r="E99" s="103"/>
      <c r="F99" s="103"/>
      <c r="G99" s="103"/>
      <c r="H99" s="103"/>
      <c r="I99" s="103"/>
      <c r="J99" s="103"/>
      <c r="K99" s="104"/>
      <c r="L99" s="104"/>
      <c r="M99" s="104"/>
      <c r="N99" s="104"/>
      <c r="O99" s="104"/>
      <c r="P99" s="104"/>
    </row>
    <row r="100" spans="1:30" x14ac:dyDescent="0.2">
      <c r="B100" s="19"/>
      <c r="C100" s="11"/>
      <c r="D100" s="99"/>
      <c r="E100" s="32"/>
      <c r="F100" s="32"/>
      <c r="G100" s="32"/>
      <c r="H100" s="32"/>
      <c r="I100" s="32"/>
      <c r="J100" s="32"/>
      <c r="K100" s="32"/>
      <c r="L100" s="111"/>
      <c r="M100" s="33"/>
      <c r="N100" s="33"/>
      <c r="O100" s="33"/>
      <c r="P100" s="33"/>
    </row>
    <row r="101" spans="1:30" x14ac:dyDescent="0.2">
      <c r="B101" s="19"/>
      <c r="C101" s="11"/>
      <c r="D101" s="32"/>
      <c r="E101" s="32"/>
      <c r="F101" s="32"/>
      <c r="G101" s="32"/>
      <c r="H101" s="32"/>
      <c r="I101" s="32"/>
      <c r="J101" s="32"/>
      <c r="K101" s="32"/>
      <c r="L101" s="33"/>
      <c r="M101" s="33"/>
      <c r="N101" s="33"/>
      <c r="O101" s="33"/>
      <c r="P101" s="33"/>
    </row>
    <row r="103" spans="1:30" x14ac:dyDescent="0.2">
      <c r="A103" s="2"/>
      <c r="B103" s="9" t="s">
        <v>34</v>
      </c>
      <c r="F103" s="95"/>
    </row>
    <row r="104" spans="1:30" x14ac:dyDescent="0.2">
      <c r="A104" s="2"/>
      <c r="B104" s="9"/>
    </row>
    <row r="105" spans="1:30" s="23" customFormat="1" x14ac:dyDescent="0.2">
      <c r="A105" s="38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30" x14ac:dyDescent="0.2">
      <c r="A106" s="10"/>
      <c r="B106" s="15"/>
      <c r="C106" s="196" t="s">
        <v>219</v>
      </c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</row>
    <row r="107" spans="1:30" x14ac:dyDescent="0.2">
      <c r="A107" s="10"/>
      <c r="B107" s="15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</row>
    <row r="108" spans="1:30" ht="9" customHeight="1" x14ac:dyDescent="0.2">
      <c r="A108" s="10"/>
      <c r="B108" s="15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</row>
    <row r="109" spans="1:30" x14ac:dyDescent="0.2">
      <c r="A109" s="10"/>
      <c r="B109" s="1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x14ac:dyDescent="0.2">
      <c r="A110" s="10"/>
      <c r="B110" s="15"/>
      <c r="C110" s="6"/>
      <c r="D110" s="6"/>
      <c r="E110" s="166" t="s">
        <v>23</v>
      </c>
      <c r="F110" s="166"/>
      <c r="G110" s="166"/>
      <c r="H110" s="166"/>
      <c r="I110" s="176">
        <v>2023</v>
      </c>
      <c r="J110" s="176"/>
      <c r="K110" s="176"/>
      <c r="L110" s="176">
        <v>2022</v>
      </c>
      <c r="M110" s="176"/>
      <c r="N110" s="176"/>
      <c r="P110" s="6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x14ac:dyDescent="0.2">
      <c r="A111" s="10"/>
      <c r="B111" s="15"/>
      <c r="C111" s="6"/>
      <c r="D111" s="6"/>
      <c r="E111" s="164" t="s">
        <v>153</v>
      </c>
      <c r="F111" s="164"/>
      <c r="G111" s="164"/>
      <c r="H111" s="164"/>
      <c r="I111" s="168">
        <v>45793880.359999999</v>
      </c>
      <c r="J111" s="168"/>
      <c r="K111" s="168"/>
      <c r="L111" s="168">
        <v>1142522.23</v>
      </c>
      <c r="M111" s="168"/>
      <c r="N111" s="168"/>
      <c r="P111" s="6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x14ac:dyDescent="0.2">
      <c r="A112" s="10"/>
      <c r="B112" s="15"/>
      <c r="C112" s="6"/>
      <c r="D112" s="6"/>
      <c r="E112" s="164" t="s">
        <v>155</v>
      </c>
      <c r="F112" s="164"/>
      <c r="G112" s="164"/>
      <c r="H112" s="164"/>
      <c r="I112" s="168">
        <v>0</v>
      </c>
      <c r="J112" s="168"/>
      <c r="K112" s="168"/>
      <c r="L112" s="168">
        <v>0</v>
      </c>
      <c r="M112" s="168"/>
      <c r="N112" s="168"/>
      <c r="P112" s="6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x14ac:dyDescent="0.2">
      <c r="A113" s="10"/>
      <c r="B113" s="15"/>
      <c r="C113" s="6"/>
      <c r="D113" s="6"/>
      <c r="E113" s="145" t="s">
        <v>35</v>
      </c>
      <c r="F113" s="146"/>
      <c r="G113" s="146"/>
      <c r="H113" s="147"/>
      <c r="I113" s="124">
        <f>SUM(I111:K112)</f>
        <v>45793880.359999999</v>
      </c>
      <c r="J113" s="124"/>
      <c r="K113" s="124"/>
      <c r="L113" s="124">
        <f>SUM(L111:N112)</f>
        <v>1142522.23</v>
      </c>
      <c r="M113" s="124"/>
      <c r="N113" s="124"/>
      <c r="P113" s="6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95" customFormat="1" x14ac:dyDescent="0.2">
      <c r="A114" s="10"/>
      <c r="B114" s="15"/>
      <c r="C114" s="6"/>
      <c r="D114" s="6"/>
      <c r="E114" s="105"/>
      <c r="F114" s="105"/>
      <c r="G114" s="105"/>
      <c r="H114" s="105"/>
      <c r="I114" s="104"/>
      <c r="J114" s="104"/>
      <c r="K114" s="104"/>
      <c r="L114" s="104"/>
      <c r="M114" s="104"/>
      <c r="N114" s="104"/>
      <c r="P114" s="6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95" customFormat="1" x14ac:dyDescent="0.2">
      <c r="A115" s="10"/>
      <c r="B115" s="15"/>
      <c r="C115" s="6"/>
      <c r="D115" s="6"/>
      <c r="E115" s="105"/>
      <c r="F115" s="105"/>
      <c r="G115" s="105"/>
      <c r="H115" s="105"/>
      <c r="I115" s="104"/>
      <c r="J115" s="104"/>
      <c r="K115" s="104"/>
      <c r="L115" s="104"/>
      <c r="M115" s="104"/>
      <c r="N115" s="104"/>
      <c r="P115" s="6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95" customFormat="1" x14ac:dyDescent="0.2">
      <c r="A116" s="10"/>
      <c r="B116" s="15"/>
      <c r="C116" s="6"/>
      <c r="D116" s="6"/>
      <c r="E116" s="105"/>
      <c r="F116" s="105"/>
      <c r="G116" s="105"/>
      <c r="H116" s="105"/>
      <c r="I116" s="104"/>
      <c r="J116" s="104"/>
      <c r="K116" s="104"/>
      <c r="L116" s="104"/>
      <c r="M116" s="104"/>
      <c r="N116" s="104"/>
      <c r="P116" s="6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95" customFormat="1" x14ac:dyDescent="0.2">
      <c r="A117" s="10"/>
      <c r="B117" s="15"/>
      <c r="C117" s="6"/>
      <c r="D117" s="6"/>
      <c r="E117" s="105"/>
      <c r="F117" s="105"/>
      <c r="G117" s="105"/>
      <c r="H117" s="105"/>
      <c r="I117" s="104"/>
      <c r="J117" s="104"/>
      <c r="K117" s="104"/>
      <c r="L117" s="104"/>
      <c r="M117" s="104"/>
      <c r="N117" s="104"/>
      <c r="P117" s="6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x14ac:dyDescent="0.2">
      <c r="A118" s="10"/>
      <c r="B118" s="1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x14ac:dyDescent="0.2">
      <c r="A119" s="10"/>
      <c r="B119" s="24" t="s">
        <v>22</v>
      </c>
      <c r="C119" s="30" t="s">
        <v>36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30" x14ac:dyDescent="0.2">
      <c r="A120" s="10"/>
      <c r="B120" s="24"/>
      <c r="C120" s="30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30" x14ac:dyDescent="0.2">
      <c r="A121" s="10"/>
      <c r="B121" s="15"/>
      <c r="C121" s="34" t="s">
        <v>37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R121" s="11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x14ac:dyDescent="0.2">
      <c r="A122" s="10"/>
      <c r="B122" s="1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ht="12" customHeight="1" x14ac:dyDescent="0.2">
      <c r="A123" s="10"/>
      <c r="B123" s="15"/>
      <c r="C123" s="6"/>
      <c r="D123" s="166" t="s">
        <v>23</v>
      </c>
      <c r="E123" s="166"/>
      <c r="F123" s="166"/>
      <c r="G123" s="166"/>
      <c r="H123" s="166"/>
      <c r="I123" s="166"/>
      <c r="J123" s="166"/>
      <c r="K123" s="166"/>
      <c r="L123" s="166"/>
      <c r="M123" s="129" t="s">
        <v>28</v>
      </c>
      <c r="N123" s="130"/>
      <c r="O123" s="131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86" customFormat="1" ht="12" customHeight="1" x14ac:dyDescent="0.2">
      <c r="A124" s="10"/>
      <c r="B124" s="15"/>
      <c r="C124" s="6"/>
      <c r="D124" s="120" t="s">
        <v>179</v>
      </c>
      <c r="E124" s="172"/>
      <c r="F124" s="172"/>
      <c r="G124" s="172"/>
      <c r="H124" s="172"/>
      <c r="I124" s="172"/>
      <c r="J124" s="172"/>
      <c r="K124" s="172"/>
      <c r="L124" s="173"/>
      <c r="M124" s="117">
        <v>4419999.92</v>
      </c>
      <c r="N124" s="118"/>
      <c r="O124" s="119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84" customFormat="1" ht="12" customHeight="1" x14ac:dyDescent="0.2">
      <c r="A125" s="10"/>
      <c r="B125" s="15"/>
      <c r="C125" s="6"/>
      <c r="D125" s="120" t="s">
        <v>178</v>
      </c>
      <c r="E125" s="172"/>
      <c r="F125" s="172"/>
      <c r="G125" s="172"/>
      <c r="H125" s="172"/>
      <c r="I125" s="172"/>
      <c r="J125" s="172"/>
      <c r="K125" s="172"/>
      <c r="L125" s="173"/>
      <c r="M125" s="117">
        <v>39943619.07</v>
      </c>
      <c r="N125" s="118"/>
      <c r="O125" s="119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95" customFormat="1" ht="12" customHeight="1" x14ac:dyDescent="0.2">
      <c r="A126" s="10"/>
      <c r="B126" s="15"/>
      <c r="C126" s="6"/>
      <c r="D126" s="120" t="s">
        <v>213</v>
      </c>
      <c r="E126" s="121"/>
      <c r="F126" s="121"/>
      <c r="G126" s="121"/>
      <c r="H126" s="121"/>
      <c r="I126" s="121"/>
      <c r="J126" s="121"/>
      <c r="K126" s="121"/>
      <c r="L126" s="122"/>
      <c r="M126" s="117">
        <v>0</v>
      </c>
      <c r="N126" s="118"/>
      <c r="O126" s="119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2" customHeight="1" x14ac:dyDescent="0.2">
      <c r="A127" s="10"/>
      <c r="B127" s="15"/>
      <c r="C127" s="6"/>
      <c r="D127" s="164" t="s">
        <v>156</v>
      </c>
      <c r="E127" s="164"/>
      <c r="F127" s="164"/>
      <c r="G127" s="164"/>
      <c r="H127" s="164"/>
      <c r="I127" s="164"/>
      <c r="J127" s="164"/>
      <c r="K127" s="164"/>
      <c r="L127" s="164"/>
      <c r="M127" s="168">
        <v>873025.44</v>
      </c>
      <c r="N127" s="168"/>
      <c r="O127" s="168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ht="12" customHeight="1" x14ac:dyDescent="0.2">
      <c r="A128" s="10"/>
      <c r="B128" s="15"/>
      <c r="C128" s="6"/>
      <c r="D128" s="164" t="s">
        <v>157</v>
      </c>
      <c r="E128" s="164"/>
      <c r="F128" s="164"/>
      <c r="G128" s="164"/>
      <c r="H128" s="164"/>
      <c r="I128" s="164"/>
      <c r="J128" s="164"/>
      <c r="K128" s="164"/>
      <c r="L128" s="164"/>
      <c r="M128" s="168">
        <v>453650.32</v>
      </c>
      <c r="N128" s="168"/>
      <c r="O128" s="168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93" customFormat="1" ht="12" customHeight="1" x14ac:dyDescent="0.2">
      <c r="A129" s="10"/>
      <c r="B129" s="15"/>
      <c r="C129" s="6"/>
      <c r="D129" s="155" t="s">
        <v>196</v>
      </c>
      <c r="E129" s="156"/>
      <c r="F129" s="156"/>
      <c r="G129" s="156"/>
      <c r="H129" s="156"/>
      <c r="I129" s="156"/>
      <c r="J129" s="156"/>
      <c r="K129" s="156"/>
      <c r="L129" s="157"/>
      <c r="M129" s="117">
        <v>103585.61</v>
      </c>
      <c r="N129" s="118"/>
      <c r="O129" s="119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ht="12" customHeight="1" x14ac:dyDescent="0.2">
      <c r="A130" s="10"/>
      <c r="B130" s="15"/>
      <c r="C130" s="6"/>
      <c r="D130" s="145" t="s">
        <v>154</v>
      </c>
      <c r="E130" s="146"/>
      <c r="F130" s="146"/>
      <c r="G130" s="146"/>
      <c r="H130" s="146"/>
      <c r="I130" s="146"/>
      <c r="J130" s="146"/>
      <c r="K130" s="146"/>
      <c r="L130" s="147"/>
      <c r="M130" s="124">
        <f>SUM(M124:O129)</f>
        <v>45793880.359999999</v>
      </c>
      <c r="N130" s="124"/>
      <c r="O130" s="124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x14ac:dyDescent="0.2">
      <c r="A131" s="10"/>
      <c r="B131" s="1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95" customFormat="1" x14ac:dyDescent="0.2">
      <c r="A132" s="10"/>
      <c r="B132" s="15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</row>
    <row r="133" spans="1:30" ht="12" customHeight="1" x14ac:dyDescent="0.2">
      <c r="A133" s="10"/>
      <c r="B133" s="15"/>
      <c r="C133" s="30" t="s">
        <v>38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30" ht="12" customHeight="1" x14ac:dyDescent="0.2">
      <c r="A134" s="10"/>
      <c r="B134" s="15"/>
      <c r="C134" s="30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30" ht="12" customHeight="1" x14ac:dyDescent="0.2">
      <c r="A135" s="10"/>
      <c r="B135" s="15"/>
      <c r="C135" s="199" t="s">
        <v>220</v>
      </c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01"/>
    </row>
    <row r="136" spans="1:30" ht="14.45" customHeight="1" x14ac:dyDescent="0.2">
      <c r="A136" s="10"/>
      <c r="B136" s="15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01"/>
    </row>
    <row r="137" spans="1:30" ht="9" customHeight="1" x14ac:dyDescent="0.2">
      <c r="A137" s="10"/>
      <c r="B137" s="1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30" ht="12" customHeight="1" x14ac:dyDescent="0.2">
      <c r="A138" s="10"/>
      <c r="B138" s="15"/>
      <c r="C138" s="30" t="s">
        <v>39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30" ht="12" customHeight="1" x14ac:dyDescent="0.2">
      <c r="A139" s="10"/>
      <c r="B139" s="15"/>
      <c r="C139" s="3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30" ht="27" customHeight="1" x14ac:dyDescent="0.2">
      <c r="A140" s="10"/>
      <c r="B140" s="15"/>
      <c r="C140" s="163" t="s">
        <v>216</v>
      </c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02"/>
    </row>
    <row r="141" spans="1:30" ht="12" customHeight="1" x14ac:dyDescent="0.2">
      <c r="A141" s="10"/>
      <c r="B141" s="1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30" ht="12" customHeight="1" x14ac:dyDescent="0.2">
      <c r="A142" s="10"/>
      <c r="B142" s="15"/>
      <c r="C142" s="30" t="s">
        <v>40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30" ht="12" customHeight="1" x14ac:dyDescent="0.2">
      <c r="A143" s="10"/>
      <c r="B143" s="15"/>
      <c r="C143" s="30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30" ht="16.5" customHeight="1" x14ac:dyDescent="0.2">
      <c r="A144" s="10"/>
      <c r="B144" s="15"/>
      <c r="C144" s="165" t="s">
        <v>217</v>
      </c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</row>
    <row r="145" spans="1:16" s="93" customFormat="1" x14ac:dyDescent="0.2">
      <c r="A145" s="10"/>
      <c r="B145" s="15"/>
      <c r="C145" s="162" t="s">
        <v>198</v>
      </c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</row>
    <row r="146" spans="1:16" s="93" customFormat="1" x14ac:dyDescent="0.2">
      <c r="A146" s="10"/>
      <c r="B146" s="15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</row>
    <row r="147" spans="1:16" s="93" customFormat="1" ht="15.6" customHeight="1" x14ac:dyDescent="0.2">
      <c r="A147" s="10"/>
      <c r="B147" s="15"/>
      <c r="C147" s="163" t="s">
        <v>199</v>
      </c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</row>
    <row r="148" spans="1:16" s="93" customFormat="1" ht="19.149999999999999" customHeight="1" x14ac:dyDescent="0.2">
      <c r="A148" s="10"/>
      <c r="B148" s="15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</row>
    <row r="149" spans="1:16" x14ac:dyDescent="0.2">
      <c r="A149" s="10"/>
      <c r="B149" s="1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x14ac:dyDescent="0.2">
      <c r="A150" s="15"/>
      <c r="B150" s="2" t="s">
        <v>12</v>
      </c>
      <c r="C150" s="16" t="s">
        <v>13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x14ac:dyDescent="0.2">
      <c r="A151" s="15"/>
      <c r="B151" s="2"/>
      <c r="C151" s="16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x14ac:dyDescent="0.2">
      <c r="A152" s="13"/>
      <c r="B152" s="13"/>
      <c r="C152" s="2" t="s">
        <v>2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">
      <c r="A154" s="13"/>
      <c r="B154" s="13"/>
      <c r="C154" s="2"/>
      <c r="D154" s="166" t="s">
        <v>23</v>
      </c>
      <c r="E154" s="166"/>
      <c r="F154" s="166"/>
      <c r="G154" s="166"/>
      <c r="H154" s="166"/>
      <c r="I154" s="166"/>
      <c r="J154" s="166"/>
      <c r="K154" s="166"/>
      <c r="L154" s="166"/>
      <c r="M154" s="129" t="s">
        <v>28</v>
      </c>
      <c r="N154" s="130"/>
      <c r="O154" s="131"/>
      <c r="P154" s="13"/>
    </row>
    <row r="155" spans="1:16" x14ac:dyDescent="0.2">
      <c r="A155" s="13"/>
      <c r="B155" s="13"/>
      <c r="C155" s="2"/>
      <c r="D155" s="164" t="s">
        <v>167</v>
      </c>
      <c r="E155" s="164"/>
      <c r="F155" s="164"/>
      <c r="G155" s="164"/>
      <c r="H155" s="164"/>
      <c r="I155" s="164"/>
      <c r="J155" s="164"/>
      <c r="K155" s="164"/>
      <c r="L155" s="164"/>
      <c r="M155" s="152">
        <v>205499257.62</v>
      </c>
      <c r="N155" s="153"/>
      <c r="O155" s="153"/>
      <c r="P155" s="13"/>
    </row>
    <row r="156" spans="1:16" x14ac:dyDescent="0.2">
      <c r="A156" s="13"/>
      <c r="B156" s="13"/>
      <c r="C156" s="2"/>
      <c r="D156" s="164"/>
      <c r="E156" s="164"/>
      <c r="F156" s="164"/>
      <c r="G156" s="164"/>
      <c r="H156" s="164"/>
      <c r="I156" s="164"/>
      <c r="J156" s="164"/>
      <c r="K156" s="164"/>
      <c r="L156" s="164"/>
      <c r="M156" s="152"/>
      <c r="N156" s="153"/>
      <c r="O156" s="153"/>
      <c r="P156" s="13"/>
    </row>
    <row r="157" spans="1:16" x14ac:dyDescent="0.2">
      <c r="A157" s="13"/>
      <c r="B157" s="13"/>
      <c r="C157" s="2"/>
      <c r="D157" s="161" t="s">
        <v>41</v>
      </c>
      <c r="E157" s="161"/>
      <c r="F157" s="161"/>
      <c r="G157" s="161"/>
      <c r="H157" s="161"/>
      <c r="I157" s="161"/>
      <c r="J157" s="161"/>
      <c r="K157" s="161"/>
      <c r="L157" s="161"/>
      <c r="M157" s="124">
        <f>SUM(M155:O156)</f>
        <v>205499257.62</v>
      </c>
      <c r="N157" s="124"/>
      <c r="O157" s="124"/>
      <c r="P157" s="13"/>
    </row>
    <row r="158" spans="1:16" ht="24" customHeight="1" x14ac:dyDescent="0.2">
      <c r="A158" s="13"/>
      <c r="B158" s="13"/>
      <c r="C158" s="2"/>
      <c r="D158" s="200" t="s">
        <v>168</v>
      </c>
      <c r="E158" s="201"/>
      <c r="F158" s="201"/>
      <c r="G158" s="201"/>
      <c r="H158" s="201"/>
      <c r="I158" s="201"/>
      <c r="J158" s="201"/>
      <c r="K158" s="201"/>
      <c r="L158" s="202"/>
      <c r="M158" s="152">
        <v>131585787.76000001</v>
      </c>
      <c r="N158" s="153"/>
      <c r="O158" s="153"/>
      <c r="P158" s="13"/>
    </row>
    <row r="159" spans="1:16" x14ac:dyDescent="0.2">
      <c r="A159" s="13"/>
      <c r="B159" s="13"/>
      <c r="C159" s="2"/>
      <c r="D159" s="161" t="s">
        <v>169</v>
      </c>
      <c r="E159" s="161"/>
      <c r="F159" s="161"/>
      <c r="G159" s="161"/>
      <c r="H159" s="161"/>
      <c r="I159" s="161"/>
      <c r="J159" s="161"/>
      <c r="K159" s="161"/>
      <c r="L159" s="161"/>
      <c r="M159" s="124">
        <f>SUM(M158)</f>
        <v>131585787.76000001</v>
      </c>
      <c r="N159" s="124"/>
      <c r="O159" s="124"/>
      <c r="P159" s="13"/>
    </row>
    <row r="160" spans="1:16" x14ac:dyDescent="0.2">
      <c r="A160" s="13"/>
      <c r="B160" s="13"/>
      <c r="C160" s="2"/>
      <c r="D160" s="164" t="s">
        <v>200</v>
      </c>
      <c r="E160" s="164"/>
      <c r="F160" s="164"/>
      <c r="G160" s="164"/>
      <c r="H160" s="164"/>
      <c r="I160" s="164"/>
      <c r="J160" s="164"/>
      <c r="K160" s="164"/>
      <c r="L160" s="164"/>
      <c r="M160" s="152"/>
      <c r="N160" s="153"/>
      <c r="O160" s="153"/>
      <c r="P160" s="13"/>
    </row>
    <row r="161" spans="1:16" s="95" customFormat="1" x14ac:dyDescent="0.2">
      <c r="A161" s="13"/>
      <c r="B161" s="13"/>
      <c r="C161" s="2"/>
      <c r="D161" s="155" t="s">
        <v>204</v>
      </c>
      <c r="E161" s="156"/>
      <c r="F161" s="156"/>
      <c r="G161" s="156"/>
      <c r="H161" s="156"/>
      <c r="I161" s="156"/>
      <c r="J161" s="156"/>
      <c r="K161" s="156"/>
      <c r="L161" s="157"/>
      <c r="M161" s="158">
        <v>3465472.07</v>
      </c>
      <c r="N161" s="159"/>
      <c r="O161" s="160"/>
      <c r="P161" s="13"/>
    </row>
    <row r="162" spans="1:16" x14ac:dyDescent="0.2">
      <c r="A162" s="13"/>
      <c r="B162" s="13"/>
      <c r="C162" s="2"/>
      <c r="D162" s="161" t="s">
        <v>42</v>
      </c>
      <c r="E162" s="161"/>
      <c r="F162" s="161"/>
      <c r="G162" s="161"/>
      <c r="H162" s="161"/>
      <c r="I162" s="161"/>
      <c r="J162" s="161"/>
      <c r="K162" s="161"/>
      <c r="L162" s="161"/>
      <c r="M162" s="124">
        <f>SUM(M160:O161)</f>
        <v>3465472.07</v>
      </c>
      <c r="N162" s="124"/>
      <c r="O162" s="124"/>
      <c r="P162" s="13"/>
    </row>
    <row r="163" spans="1:16" x14ac:dyDescent="0.2">
      <c r="A163" s="13"/>
      <c r="B163" s="13"/>
      <c r="C163" s="2"/>
      <c r="D163" s="145" t="s">
        <v>25</v>
      </c>
      <c r="E163" s="146"/>
      <c r="F163" s="146"/>
      <c r="G163" s="146"/>
      <c r="H163" s="146"/>
      <c r="I163" s="146"/>
      <c r="J163" s="146"/>
      <c r="K163" s="146"/>
      <c r="L163" s="147"/>
      <c r="M163" s="124">
        <f>+M162+M159+M157</f>
        <v>340550517.45000005</v>
      </c>
      <c r="N163" s="124"/>
      <c r="O163" s="124"/>
      <c r="P163" s="13"/>
    </row>
    <row r="164" spans="1:16" x14ac:dyDescent="0.2">
      <c r="B164" s="18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1:16" x14ac:dyDescent="0.2">
      <c r="A165" s="6"/>
      <c r="B165" s="6"/>
      <c r="C165" s="2" t="s">
        <v>9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x14ac:dyDescent="0.2">
      <c r="A166" s="6"/>
      <c r="B166" s="1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108"/>
    </row>
    <row r="167" spans="1:16" ht="12.75" customHeight="1" x14ac:dyDescent="0.2">
      <c r="A167" s="13"/>
      <c r="B167" s="13"/>
      <c r="C167" s="2"/>
      <c r="D167" s="154" t="s">
        <v>23</v>
      </c>
      <c r="E167" s="154"/>
      <c r="F167" s="154"/>
      <c r="G167" s="154"/>
      <c r="H167" s="154"/>
      <c r="I167" s="154"/>
      <c r="J167" s="154"/>
      <c r="K167" s="154"/>
      <c r="L167" s="154"/>
      <c r="M167" s="129" t="s">
        <v>28</v>
      </c>
      <c r="N167" s="130"/>
      <c r="O167" s="131"/>
      <c r="P167" s="13"/>
    </row>
    <row r="168" spans="1:16" ht="12.75" customHeight="1" x14ac:dyDescent="0.2">
      <c r="A168" s="13"/>
      <c r="B168" s="13"/>
      <c r="C168" s="2"/>
      <c r="D168" s="148" t="s">
        <v>158</v>
      </c>
      <c r="E168" s="148"/>
      <c r="F168" s="148"/>
      <c r="G168" s="148"/>
      <c r="H168" s="148"/>
      <c r="I168" s="148"/>
      <c r="J168" s="148"/>
      <c r="K168" s="148"/>
      <c r="L168" s="148"/>
      <c r="M168" s="152">
        <v>379150927.38</v>
      </c>
      <c r="N168" s="153"/>
      <c r="O168" s="153"/>
      <c r="P168" s="13"/>
    </row>
    <row r="169" spans="1:16" ht="12.75" customHeight="1" x14ac:dyDescent="0.2">
      <c r="A169" s="13"/>
      <c r="B169" s="13"/>
      <c r="C169" s="2"/>
      <c r="D169" s="148" t="s">
        <v>159</v>
      </c>
      <c r="E169" s="148"/>
      <c r="F169" s="148"/>
      <c r="G169" s="148"/>
      <c r="H169" s="148"/>
      <c r="I169" s="148"/>
      <c r="J169" s="148"/>
      <c r="K169" s="148"/>
      <c r="L169" s="148"/>
      <c r="M169" s="149">
        <v>0</v>
      </c>
      <c r="N169" s="150"/>
      <c r="O169" s="151"/>
      <c r="P169" s="13"/>
    </row>
    <row r="170" spans="1:16" ht="12.75" customHeight="1" x14ac:dyDescent="0.2">
      <c r="A170" s="13"/>
      <c r="B170" s="13"/>
      <c r="C170" s="2"/>
      <c r="D170" s="148" t="s">
        <v>160</v>
      </c>
      <c r="E170" s="148"/>
      <c r="F170" s="148"/>
      <c r="G170" s="148"/>
      <c r="H170" s="148"/>
      <c r="I170" s="148"/>
      <c r="J170" s="148"/>
      <c r="K170" s="148"/>
      <c r="L170" s="148"/>
      <c r="M170" s="149">
        <v>0</v>
      </c>
      <c r="N170" s="150"/>
      <c r="O170" s="151"/>
      <c r="P170" s="13"/>
    </row>
    <row r="171" spans="1:16" ht="12.75" customHeight="1" x14ac:dyDescent="0.2">
      <c r="A171" s="13"/>
      <c r="B171" s="13"/>
      <c r="C171" s="2"/>
      <c r="D171" s="148" t="s">
        <v>161</v>
      </c>
      <c r="E171" s="148"/>
      <c r="F171" s="148"/>
      <c r="G171" s="148"/>
      <c r="H171" s="148"/>
      <c r="I171" s="148"/>
      <c r="J171" s="148"/>
      <c r="K171" s="148"/>
      <c r="L171" s="148"/>
      <c r="M171" s="149">
        <v>0</v>
      </c>
      <c r="N171" s="150"/>
      <c r="O171" s="151"/>
      <c r="P171" s="13"/>
    </row>
    <row r="172" spans="1:16" ht="12.75" customHeight="1" x14ac:dyDescent="0.2">
      <c r="A172" s="13"/>
      <c r="B172" s="13"/>
      <c r="C172" s="2"/>
      <c r="D172" s="148" t="s">
        <v>162</v>
      </c>
      <c r="E172" s="148"/>
      <c r="F172" s="148"/>
      <c r="G172" s="148"/>
      <c r="H172" s="148"/>
      <c r="I172" s="148"/>
      <c r="J172" s="148"/>
      <c r="K172" s="148"/>
      <c r="L172" s="148"/>
      <c r="M172" s="149">
        <v>869601.45</v>
      </c>
      <c r="N172" s="150"/>
      <c r="O172" s="151"/>
      <c r="P172" s="13"/>
    </row>
    <row r="173" spans="1:16" ht="12.75" customHeight="1" x14ac:dyDescent="0.2">
      <c r="A173" s="13"/>
      <c r="B173" s="13"/>
      <c r="C173" s="2"/>
      <c r="D173" s="123" t="s">
        <v>163</v>
      </c>
      <c r="E173" s="123"/>
      <c r="F173" s="123"/>
      <c r="G173" s="123"/>
      <c r="H173" s="123"/>
      <c r="I173" s="123"/>
      <c r="J173" s="123"/>
      <c r="K173" s="123"/>
      <c r="L173" s="123"/>
      <c r="M173" s="124">
        <f>SUM(M168:O172)</f>
        <v>380020528.82999998</v>
      </c>
      <c r="N173" s="124"/>
      <c r="O173" s="124"/>
      <c r="P173" s="85"/>
    </row>
    <row r="174" spans="1:16" x14ac:dyDescent="0.2">
      <c r="A174" s="6"/>
      <c r="B174" s="1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x14ac:dyDescent="0.2">
      <c r="B175" s="18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1:16" x14ac:dyDescent="0.2">
      <c r="A176" s="2"/>
      <c r="B176" s="20" t="s">
        <v>14</v>
      </c>
      <c r="C176" s="12" t="s">
        <v>15</v>
      </c>
    </row>
    <row r="177" spans="1:16" x14ac:dyDescent="0.2">
      <c r="A177" s="2"/>
      <c r="B177" s="20"/>
      <c r="C177" s="12"/>
    </row>
    <row r="178" spans="1:16" x14ac:dyDescent="0.2">
      <c r="A178" s="13"/>
      <c r="B178" s="21"/>
      <c r="C178" s="2" t="s">
        <v>10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">
      <c r="A179" s="13"/>
      <c r="B179" s="21"/>
      <c r="C179" s="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1" spans="1:16" x14ac:dyDescent="0.2">
      <c r="E181" s="138" t="s">
        <v>23</v>
      </c>
      <c r="F181" s="139"/>
      <c r="G181" s="139"/>
      <c r="H181" s="140"/>
      <c r="I181" s="129">
        <v>2023</v>
      </c>
      <c r="J181" s="130"/>
      <c r="K181" s="131"/>
      <c r="L181" s="129">
        <v>2022</v>
      </c>
      <c r="M181" s="130"/>
      <c r="N181" s="131"/>
    </row>
    <row r="182" spans="1:16" s="76" customFormat="1" x14ac:dyDescent="0.2">
      <c r="E182" s="120" t="s">
        <v>174</v>
      </c>
      <c r="F182" s="121"/>
      <c r="G182" s="121"/>
      <c r="H182" s="122"/>
      <c r="I182" s="117">
        <v>30000</v>
      </c>
      <c r="J182" s="118"/>
      <c r="K182" s="119"/>
      <c r="L182" s="117">
        <v>20000</v>
      </c>
      <c r="M182" s="118"/>
      <c r="N182" s="119"/>
    </row>
    <row r="183" spans="1:16" x14ac:dyDescent="0.2">
      <c r="A183" s="1"/>
      <c r="E183" s="142" t="s">
        <v>140</v>
      </c>
      <c r="F183" s="143"/>
      <c r="G183" s="143"/>
      <c r="H183" s="144"/>
      <c r="I183" s="135">
        <v>58533336.990000002</v>
      </c>
      <c r="J183" s="136"/>
      <c r="K183" s="137"/>
      <c r="L183" s="125">
        <v>50844429.659999996</v>
      </c>
      <c r="M183" s="125"/>
      <c r="N183" s="125"/>
    </row>
    <row r="184" spans="1:16" s="23" customFormat="1" x14ac:dyDescent="0.2">
      <c r="A184" s="7"/>
      <c r="B184" s="7"/>
      <c r="C184" s="7"/>
      <c r="D184" s="7"/>
      <c r="E184" s="126" t="s">
        <v>175</v>
      </c>
      <c r="F184" s="127"/>
      <c r="G184" s="127"/>
      <c r="H184" s="128"/>
      <c r="I184" s="132">
        <f>+I182+I183</f>
        <v>58563336.990000002</v>
      </c>
      <c r="J184" s="133"/>
      <c r="K184" s="134"/>
      <c r="L184" s="132">
        <f>+L182+L183</f>
        <v>50864429.659999996</v>
      </c>
      <c r="M184" s="133"/>
      <c r="N184" s="134"/>
      <c r="O184" s="7"/>
      <c r="P184" s="7"/>
    </row>
    <row r="185" spans="1:16" s="23" customForma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s="35" customFormat="1" x14ac:dyDescent="0.2">
      <c r="A186" s="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s="35" customFormat="1" ht="25.5" customHeight="1" x14ac:dyDescent="0.2">
      <c r="A187" s="7"/>
      <c r="B187" s="2" t="s">
        <v>16</v>
      </c>
      <c r="C187" s="141" t="s">
        <v>17</v>
      </c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</row>
    <row r="190" spans="1:16" x14ac:dyDescent="0.2">
      <c r="C190" s="95"/>
    </row>
    <row r="225" spans="2:16" ht="12" customHeight="1" x14ac:dyDescent="0.2">
      <c r="B225" s="20"/>
      <c r="C225" s="12"/>
    </row>
    <row r="226" spans="2:16" ht="25.5" customHeight="1" x14ac:dyDescent="0.2">
      <c r="C226" s="167" t="s">
        <v>138</v>
      </c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</row>
    <row r="231" spans="2:16" ht="60.75" customHeight="1" x14ac:dyDescent="0.2">
      <c r="B231" s="207"/>
      <c r="C231" s="207"/>
      <c r="D231" s="81"/>
      <c r="E231" s="82"/>
      <c r="F231" s="78"/>
      <c r="K231" s="78"/>
      <c r="L231" s="208"/>
      <c r="M231" s="208"/>
      <c r="N231" s="78"/>
    </row>
    <row r="232" spans="2:16" ht="12.75" customHeight="1" x14ac:dyDescent="0.2">
      <c r="B232" s="80" t="s">
        <v>205</v>
      </c>
      <c r="C232" s="80"/>
      <c r="D232" s="77"/>
      <c r="E232" s="77"/>
      <c r="K232" s="197" t="s">
        <v>170</v>
      </c>
      <c r="L232" s="197"/>
      <c r="M232" s="197"/>
      <c r="N232" s="197"/>
    </row>
    <row r="233" spans="2:16" ht="12" customHeight="1" x14ac:dyDescent="0.2">
      <c r="B233" s="198" t="s">
        <v>171</v>
      </c>
      <c r="C233" s="198"/>
      <c r="D233" s="198"/>
      <c r="E233" s="198"/>
      <c r="L233" s="198" t="s">
        <v>172</v>
      </c>
      <c r="M233" s="198"/>
    </row>
    <row r="234" spans="2:16" s="75" customFormat="1" ht="12" customHeight="1" x14ac:dyDescent="0.2">
      <c r="B234" s="79"/>
      <c r="C234" s="79"/>
      <c r="D234" s="79"/>
      <c r="E234" s="79"/>
      <c r="L234" s="87"/>
      <c r="M234" s="87"/>
    </row>
    <row r="235" spans="2:16" s="75" customFormat="1" ht="12" customHeight="1" x14ac:dyDescent="0.2">
      <c r="B235" s="87"/>
      <c r="C235" s="87"/>
      <c r="D235" s="87"/>
      <c r="E235" s="87"/>
      <c r="L235" s="87"/>
      <c r="M235" s="87"/>
    </row>
    <row r="236" spans="2:16" ht="12.75" x14ac:dyDescent="0.2">
      <c r="D236" s="27"/>
      <c r="E236" s="27"/>
      <c r="F236" s="203"/>
      <c r="G236" s="209"/>
    </row>
    <row r="237" spans="2:16" ht="12.75" x14ac:dyDescent="0.2">
      <c r="B237" s="95"/>
      <c r="C237" s="95"/>
      <c r="D237" s="115"/>
      <c r="E237" s="115"/>
      <c r="F237" s="204"/>
      <c r="G237" s="205"/>
    </row>
    <row r="238" spans="2:16" x14ac:dyDescent="0.2">
      <c r="B238" s="95"/>
      <c r="C238" s="95"/>
      <c r="D238" s="95"/>
      <c r="E238" s="95"/>
    </row>
    <row r="239" spans="2:16" ht="12.75" customHeight="1" x14ac:dyDescent="0.2">
      <c r="B239" s="203"/>
      <c r="C239" s="203"/>
      <c r="D239" s="203"/>
      <c r="E239" s="203"/>
    </row>
    <row r="240" spans="2:16" ht="12.75" customHeight="1" x14ac:dyDescent="0.2">
      <c r="B240" s="204"/>
      <c r="C240" s="204"/>
      <c r="D240" s="204"/>
      <c r="E240" s="204"/>
    </row>
    <row r="241" spans="2:5" x14ac:dyDescent="0.2">
      <c r="B241" s="95"/>
      <c r="C241" s="95"/>
      <c r="D241" s="95"/>
      <c r="E241" s="95"/>
    </row>
  </sheetData>
  <mergeCells count="195">
    <mergeCell ref="D23:N23"/>
    <mergeCell ref="D24:N24"/>
    <mergeCell ref="B240:E240"/>
    <mergeCell ref="B231:C231"/>
    <mergeCell ref="L231:M231"/>
    <mergeCell ref="L233:M233"/>
    <mergeCell ref="F236:G236"/>
    <mergeCell ref="D125:L125"/>
    <mergeCell ref="M125:O125"/>
    <mergeCell ref="D124:L124"/>
    <mergeCell ref="M124:O124"/>
    <mergeCell ref="I113:K113"/>
    <mergeCell ref="I112:K112"/>
    <mergeCell ref="L112:N112"/>
    <mergeCell ref="E113:H113"/>
    <mergeCell ref="D123:L123"/>
    <mergeCell ref="E112:H112"/>
    <mergeCell ref="B239:E239"/>
    <mergeCell ref="D128:L128"/>
    <mergeCell ref="D129:L129"/>
    <mergeCell ref="M129:O129"/>
    <mergeCell ref="D161:L161"/>
    <mergeCell ref="M161:O161"/>
    <mergeCell ref="D130:L130"/>
    <mergeCell ref="C226:P226"/>
    <mergeCell ref="F237:G237"/>
    <mergeCell ref="M127:O127"/>
    <mergeCell ref="D172:L172"/>
    <mergeCell ref="M128:O128"/>
    <mergeCell ref="D94:I94"/>
    <mergeCell ref="J94:L94"/>
    <mergeCell ref="M94:O94"/>
    <mergeCell ref="J96:L96"/>
    <mergeCell ref="M96:O96"/>
    <mergeCell ref="D95:I95"/>
    <mergeCell ref="J95:L95"/>
    <mergeCell ref="K232:N232"/>
    <mergeCell ref="B233:E233"/>
    <mergeCell ref="C135:O136"/>
    <mergeCell ref="C140:O140"/>
    <mergeCell ref="M123:O123"/>
    <mergeCell ref="M130:O130"/>
    <mergeCell ref="D127:L127"/>
    <mergeCell ref="D158:L158"/>
    <mergeCell ref="M158:O158"/>
    <mergeCell ref="M156:O156"/>
    <mergeCell ref="L110:N110"/>
    <mergeCell ref="D96:I96"/>
    <mergeCell ref="D93:I93"/>
    <mergeCell ref="J93:L93"/>
    <mergeCell ref="M93:O93"/>
    <mergeCell ref="M95:O95"/>
    <mergeCell ref="C106:P108"/>
    <mergeCell ref="E110:H110"/>
    <mergeCell ref="I110:K110"/>
    <mergeCell ref="D91:I91"/>
    <mergeCell ref="J91:L91"/>
    <mergeCell ref="M91:O91"/>
    <mergeCell ref="D92:I92"/>
    <mergeCell ref="J92:L92"/>
    <mergeCell ref="M92:O92"/>
    <mergeCell ref="L113:N113"/>
    <mergeCell ref="J88:L88"/>
    <mergeCell ref="M88:O88"/>
    <mergeCell ref="D89:I89"/>
    <mergeCell ref="J89:L89"/>
    <mergeCell ref="M89:O89"/>
    <mergeCell ref="D90:I90"/>
    <mergeCell ref="J90:L90"/>
    <mergeCell ref="M90:O90"/>
    <mergeCell ref="D88:I88"/>
    <mergeCell ref="A13:P13"/>
    <mergeCell ref="C45:P46"/>
    <mergeCell ref="D28:I28"/>
    <mergeCell ref="J50:L50"/>
    <mergeCell ref="D87:I87"/>
    <mergeCell ref="J87:L87"/>
    <mergeCell ref="M87:O87"/>
    <mergeCell ref="D21:O21"/>
    <mergeCell ref="D29:I29"/>
    <mergeCell ref="J29:L29"/>
    <mergeCell ref="M29:O29"/>
    <mergeCell ref="C51:I51"/>
    <mergeCell ref="J51:L51"/>
    <mergeCell ref="M51:O51"/>
    <mergeCell ref="C41:O41"/>
    <mergeCell ref="F39:J39"/>
    <mergeCell ref="K39:M39"/>
    <mergeCell ref="C48:I48"/>
    <mergeCell ref="K37:M37"/>
    <mergeCell ref="F38:J38"/>
    <mergeCell ref="A1:P1"/>
    <mergeCell ref="B3:P7"/>
    <mergeCell ref="F36:J36"/>
    <mergeCell ref="K36:M36"/>
    <mergeCell ref="F37:J37"/>
    <mergeCell ref="J28:L28"/>
    <mergeCell ref="M28:O28"/>
    <mergeCell ref="D30:I30"/>
    <mergeCell ref="J30:L30"/>
    <mergeCell ref="M30:O30"/>
    <mergeCell ref="K38:M38"/>
    <mergeCell ref="E111:H111"/>
    <mergeCell ref="I111:K111"/>
    <mergeCell ref="L111:N111"/>
    <mergeCell ref="D84:I84"/>
    <mergeCell ref="J84:L84"/>
    <mergeCell ref="M84:O84"/>
    <mergeCell ref="D85:I85"/>
    <mergeCell ref="J85:L85"/>
    <mergeCell ref="M85:O85"/>
    <mergeCell ref="C77:J77"/>
    <mergeCell ref="N77:P77"/>
    <mergeCell ref="D86:I86"/>
    <mergeCell ref="J86:L86"/>
    <mergeCell ref="M86:O86"/>
    <mergeCell ref="C78:J78"/>
    <mergeCell ref="K78:M78"/>
    <mergeCell ref="N78:P78"/>
    <mergeCell ref="M49:O49"/>
    <mergeCell ref="J49:L49"/>
    <mergeCell ref="N75:P75"/>
    <mergeCell ref="M55:O55"/>
    <mergeCell ref="K75:M75"/>
    <mergeCell ref="C63:P64"/>
    <mergeCell ref="C68:P68"/>
    <mergeCell ref="C67:P67"/>
    <mergeCell ref="D155:L155"/>
    <mergeCell ref="M155:O155"/>
    <mergeCell ref="M48:O48"/>
    <mergeCell ref="M50:O50"/>
    <mergeCell ref="C52:I52"/>
    <mergeCell ref="J52:L52"/>
    <mergeCell ref="M52:O52"/>
    <mergeCell ref="C50:I50"/>
    <mergeCell ref="J48:L48"/>
    <mergeCell ref="C49:I49"/>
    <mergeCell ref="D157:L157"/>
    <mergeCell ref="M54:O54"/>
    <mergeCell ref="C53:I53"/>
    <mergeCell ref="J53:L53"/>
    <mergeCell ref="M53:O53"/>
    <mergeCell ref="C65:P66"/>
    <mergeCell ref="K77:M77"/>
    <mergeCell ref="C55:I55"/>
    <mergeCell ref="J55:L55"/>
    <mergeCell ref="C76:J76"/>
    <mergeCell ref="D159:L159"/>
    <mergeCell ref="M159:O159"/>
    <mergeCell ref="D160:L160"/>
    <mergeCell ref="M160:O160"/>
    <mergeCell ref="D156:L156"/>
    <mergeCell ref="C75:J75"/>
    <mergeCell ref="M157:O157"/>
    <mergeCell ref="C144:P144"/>
    <mergeCell ref="D154:L154"/>
    <mergeCell ref="M154:O154"/>
    <mergeCell ref="M172:O172"/>
    <mergeCell ref="D167:L167"/>
    <mergeCell ref="M167:O167"/>
    <mergeCell ref="D168:L168"/>
    <mergeCell ref="D169:L169"/>
    <mergeCell ref="C54:I54"/>
    <mergeCell ref="J54:L54"/>
    <mergeCell ref="D162:L162"/>
    <mergeCell ref="C145:P145"/>
    <mergeCell ref="C147:P147"/>
    <mergeCell ref="C187:P187"/>
    <mergeCell ref="E183:H183"/>
    <mergeCell ref="E182:H182"/>
    <mergeCell ref="I182:K182"/>
    <mergeCell ref="I181:K181"/>
    <mergeCell ref="M162:O162"/>
    <mergeCell ref="D163:L163"/>
    <mergeCell ref="M163:O163"/>
    <mergeCell ref="D170:L170"/>
    <mergeCell ref="M170:O170"/>
    <mergeCell ref="L182:N182"/>
    <mergeCell ref="L183:N183"/>
    <mergeCell ref="E184:H184"/>
    <mergeCell ref="L181:N181"/>
    <mergeCell ref="I184:K184"/>
    <mergeCell ref="L184:N184"/>
    <mergeCell ref="I183:K183"/>
    <mergeCell ref="E181:H181"/>
    <mergeCell ref="K76:M76"/>
    <mergeCell ref="N76:P76"/>
    <mergeCell ref="D126:L126"/>
    <mergeCell ref="M126:O126"/>
    <mergeCell ref="D173:L173"/>
    <mergeCell ref="M173:O173"/>
    <mergeCell ref="D171:L171"/>
    <mergeCell ref="M171:O171"/>
    <mergeCell ref="M169:O169"/>
    <mergeCell ref="M168:O168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91" fitToHeight="0" orientation="landscape" r:id="rId1"/>
  <headerFooter>
    <oddHeader>&amp;L                                  &amp;G&amp;C&amp;"Arial,Negrita"INSTITUTO MUNICIPAL DE PENSIONES
CHIHUAHUA
NOTAS A LOS ESTADOS FINANCIEROS
AL 30 DE SEPTIEMBRE DE 2023</oddHeader>
    <oddFooter>&amp;C&amp;"Arial,Normal"&amp;P / &amp;N</oddFooter>
  </headerFooter>
  <rowBreaks count="7" manualBreakCount="7">
    <brk id="30" max="16383" man="1"/>
    <brk id="69" max="16383" man="1"/>
    <brk id="99" max="16383" man="1"/>
    <brk id="117" max="16383" man="1"/>
    <brk id="148" max="16383" man="1"/>
    <brk id="185" max="16383" man="1"/>
    <brk id="22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opLeftCell="A25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20" t="s">
        <v>99</v>
      </c>
      <c r="C1" s="220"/>
      <c r="D1" s="220"/>
      <c r="E1" s="220"/>
      <c r="F1" s="220"/>
    </row>
    <row r="2" spans="2:6" ht="14.25" customHeight="1" x14ac:dyDescent="0.2">
      <c r="B2" s="229" t="s">
        <v>100</v>
      </c>
      <c r="C2" s="229"/>
      <c r="D2" s="229"/>
      <c r="E2" s="229"/>
      <c r="F2" s="229"/>
    </row>
    <row r="3" spans="2:6" ht="14.25" customHeight="1" x14ac:dyDescent="0.2">
      <c r="B3" s="229" t="s">
        <v>103</v>
      </c>
      <c r="C3" s="229"/>
      <c r="D3" s="229"/>
      <c r="E3" s="229"/>
      <c r="F3" s="229"/>
    </row>
    <row r="4" spans="2:6" ht="18.75" customHeight="1" x14ac:dyDescent="0.2"/>
    <row r="5" spans="2:6" ht="17.25" customHeight="1" x14ac:dyDescent="0.2">
      <c r="B5" s="63" t="s">
        <v>101</v>
      </c>
      <c r="C5" s="221" t="s">
        <v>102</v>
      </c>
      <c r="D5" s="221"/>
      <c r="E5" s="221"/>
      <c r="F5" s="221"/>
    </row>
    <row r="6" spans="2:6" ht="17.25" customHeight="1" x14ac:dyDescent="0.2">
      <c r="C6" s="221"/>
      <c r="D6" s="221"/>
      <c r="E6" s="221"/>
      <c r="F6" s="221"/>
    </row>
    <row r="7" spans="2:6" ht="15.75" customHeight="1" thickBot="1" x14ac:dyDescent="0.25"/>
    <row r="8" spans="2:6" ht="21.75" customHeight="1" x14ac:dyDescent="0.2">
      <c r="B8" s="222" t="s">
        <v>43</v>
      </c>
      <c r="C8" s="223"/>
      <c r="D8" s="223"/>
      <c r="E8" s="223"/>
      <c r="F8" s="224"/>
    </row>
    <row r="9" spans="2:6" s="39" customFormat="1" ht="17.25" customHeight="1" x14ac:dyDescent="0.2">
      <c r="B9" s="41" t="s">
        <v>44</v>
      </c>
      <c r="C9" s="42" t="s">
        <v>45</v>
      </c>
      <c r="D9" s="42" t="s">
        <v>46</v>
      </c>
      <c r="E9" s="42" t="s">
        <v>47</v>
      </c>
      <c r="F9" s="43" t="s">
        <v>48</v>
      </c>
    </row>
    <row r="10" spans="2:6" ht="15.75" customHeight="1" x14ac:dyDescent="0.2">
      <c r="B10" s="230" t="s">
        <v>104</v>
      </c>
      <c r="C10" s="210" t="s">
        <v>105</v>
      </c>
      <c r="D10" s="46" t="s">
        <v>106</v>
      </c>
      <c r="E10" s="47" t="s">
        <v>108</v>
      </c>
      <c r="F10" s="48" t="s">
        <v>108</v>
      </c>
    </row>
    <row r="11" spans="2:6" ht="15.75" customHeight="1" x14ac:dyDescent="0.2">
      <c r="B11" s="231"/>
      <c r="C11" s="212"/>
      <c r="D11" s="46" t="s">
        <v>107</v>
      </c>
      <c r="E11" s="47" t="s">
        <v>109</v>
      </c>
      <c r="F11" s="48" t="s">
        <v>109</v>
      </c>
    </row>
    <row r="12" spans="2:6" ht="23.25" customHeight="1" x14ac:dyDescent="0.2">
      <c r="B12" s="49" t="s">
        <v>49</v>
      </c>
      <c r="C12" s="50" t="s">
        <v>50</v>
      </c>
      <c r="D12" s="51" t="s">
        <v>51</v>
      </c>
      <c r="E12" s="52" t="s">
        <v>52</v>
      </c>
      <c r="F12" s="53" t="s">
        <v>24</v>
      </c>
    </row>
    <row r="13" spans="2:6" ht="15" customHeight="1" x14ac:dyDescent="0.2">
      <c r="B13" s="230" t="s">
        <v>53</v>
      </c>
      <c r="C13" s="210" t="s">
        <v>54</v>
      </c>
      <c r="D13" s="46" t="s">
        <v>55</v>
      </c>
      <c r="E13" s="47" t="s">
        <v>56</v>
      </c>
      <c r="F13" s="48" t="s">
        <v>110</v>
      </c>
    </row>
    <row r="14" spans="2:6" ht="15" customHeight="1" x14ac:dyDescent="0.2">
      <c r="B14" s="232"/>
      <c r="C14" s="211"/>
      <c r="D14" s="46" t="s">
        <v>111</v>
      </c>
      <c r="E14" s="47" t="s">
        <v>112</v>
      </c>
      <c r="F14" s="48" t="s">
        <v>113</v>
      </c>
    </row>
    <row r="15" spans="2:6" ht="15" customHeight="1" x14ac:dyDescent="0.2">
      <c r="B15" s="232"/>
      <c r="C15" s="211"/>
      <c r="D15" s="46" t="s">
        <v>114</v>
      </c>
      <c r="E15" s="47" t="s">
        <v>115</v>
      </c>
      <c r="F15" s="48" t="s">
        <v>116</v>
      </c>
    </row>
    <row r="16" spans="2:6" ht="15" customHeight="1" x14ac:dyDescent="0.2">
      <c r="B16" s="231"/>
      <c r="C16" s="212"/>
      <c r="D16" s="46" t="s">
        <v>117</v>
      </c>
      <c r="E16" s="47" t="s">
        <v>118</v>
      </c>
      <c r="F16" s="48" t="s">
        <v>119</v>
      </c>
    </row>
    <row r="17" spans="2:6" ht="23.25" customHeight="1" x14ac:dyDescent="0.2">
      <c r="B17" s="49" t="s">
        <v>57</v>
      </c>
      <c r="C17" s="50" t="s">
        <v>58</v>
      </c>
      <c r="D17" s="51" t="s">
        <v>59</v>
      </c>
      <c r="E17" s="52" t="s">
        <v>60</v>
      </c>
      <c r="F17" s="53" t="s">
        <v>61</v>
      </c>
    </row>
    <row r="18" spans="2:6" ht="23.25" customHeight="1" x14ac:dyDescent="0.2">
      <c r="B18" s="44" t="s">
        <v>62</v>
      </c>
      <c r="C18" s="45" t="s">
        <v>63</v>
      </c>
      <c r="D18" s="46" t="s">
        <v>64</v>
      </c>
      <c r="E18" s="47" t="s">
        <v>65</v>
      </c>
      <c r="F18" s="48" t="s">
        <v>66</v>
      </c>
    </row>
    <row r="19" spans="2:6" ht="23.25" customHeight="1" thickBot="1" x14ac:dyDescent="0.25">
      <c r="B19" s="66" t="s">
        <v>67</v>
      </c>
      <c r="C19" s="67" t="s">
        <v>68</v>
      </c>
      <c r="D19" s="68" t="s">
        <v>69</v>
      </c>
      <c r="E19" s="69" t="s">
        <v>70</v>
      </c>
      <c r="F19" s="70" t="s">
        <v>71</v>
      </c>
    </row>
    <row r="20" spans="2:6" ht="13.5" thickBot="1" x14ac:dyDescent="0.25">
      <c r="B20" s="59"/>
      <c r="C20" s="59"/>
      <c r="D20" s="59"/>
      <c r="E20" s="59"/>
      <c r="F20" s="59"/>
    </row>
    <row r="21" spans="2:6" ht="21.75" customHeight="1" x14ac:dyDescent="0.2">
      <c r="B21" s="222" t="s">
        <v>72</v>
      </c>
      <c r="C21" s="223"/>
      <c r="D21" s="223"/>
      <c r="E21" s="223"/>
      <c r="F21" s="224"/>
    </row>
    <row r="22" spans="2:6" s="39" customFormat="1" ht="17.25" customHeight="1" x14ac:dyDescent="0.2">
      <c r="B22" s="41" t="s">
        <v>44</v>
      </c>
      <c r="C22" s="42" t="s">
        <v>45</v>
      </c>
      <c r="D22" s="42" t="s">
        <v>46</v>
      </c>
      <c r="E22" s="42" t="s">
        <v>47</v>
      </c>
      <c r="F22" s="43" t="s">
        <v>48</v>
      </c>
    </row>
    <row r="23" spans="2:6" ht="15" customHeight="1" x14ac:dyDescent="0.2">
      <c r="B23" s="230" t="s">
        <v>73</v>
      </c>
      <c r="C23" s="210" t="s">
        <v>74</v>
      </c>
      <c r="D23" s="213" t="s">
        <v>75</v>
      </c>
      <c r="E23" s="47" t="s">
        <v>120</v>
      </c>
      <c r="F23" s="48" t="s">
        <v>121</v>
      </c>
    </row>
    <row r="24" spans="2:6" ht="15" customHeight="1" x14ac:dyDescent="0.2">
      <c r="B24" s="232"/>
      <c r="C24" s="211"/>
      <c r="D24" s="214"/>
      <c r="E24" s="47" t="s">
        <v>122</v>
      </c>
      <c r="F24" s="48" t="s">
        <v>123</v>
      </c>
    </row>
    <row r="25" spans="2:6" ht="15" customHeight="1" x14ac:dyDescent="0.2">
      <c r="B25" s="231"/>
      <c r="C25" s="212"/>
      <c r="D25" s="215"/>
      <c r="E25" s="47" t="s">
        <v>124</v>
      </c>
      <c r="F25" s="48" t="s">
        <v>125</v>
      </c>
    </row>
    <row r="26" spans="2:6" ht="15" customHeight="1" x14ac:dyDescent="0.2">
      <c r="B26" s="233" t="s">
        <v>76</v>
      </c>
      <c r="C26" s="226" t="s">
        <v>77</v>
      </c>
      <c r="D26" s="216" t="s">
        <v>78</v>
      </c>
      <c r="E26" s="52" t="s">
        <v>126</v>
      </c>
      <c r="F26" s="53" t="s">
        <v>127</v>
      </c>
    </row>
    <row r="27" spans="2:6" ht="15" customHeight="1" x14ac:dyDescent="0.2">
      <c r="B27" s="234"/>
      <c r="C27" s="227"/>
      <c r="D27" s="217"/>
      <c r="E27" s="64" t="s">
        <v>128</v>
      </c>
      <c r="F27" s="65" t="s">
        <v>129</v>
      </c>
    </row>
    <row r="28" spans="2:6" ht="15" customHeight="1" x14ac:dyDescent="0.2">
      <c r="B28" s="235"/>
      <c r="C28" s="228"/>
      <c r="D28" s="218"/>
      <c r="E28" s="64" t="s">
        <v>130</v>
      </c>
      <c r="F28" s="65" t="s">
        <v>131</v>
      </c>
    </row>
    <row r="29" spans="2:6" ht="15" customHeight="1" x14ac:dyDescent="0.2">
      <c r="B29" s="230" t="s">
        <v>79</v>
      </c>
      <c r="C29" s="210" t="s">
        <v>80</v>
      </c>
      <c r="D29" s="213" t="s">
        <v>81</v>
      </c>
      <c r="E29" s="47" t="s">
        <v>132</v>
      </c>
      <c r="F29" s="48" t="s">
        <v>133</v>
      </c>
    </row>
    <row r="30" spans="2:6" ht="15" customHeight="1" x14ac:dyDescent="0.2">
      <c r="B30" s="232"/>
      <c r="C30" s="211"/>
      <c r="D30" s="214"/>
      <c r="E30" s="47" t="s">
        <v>134</v>
      </c>
      <c r="F30" s="48" t="s">
        <v>135</v>
      </c>
    </row>
    <row r="31" spans="2:6" ht="15" customHeight="1" thickBot="1" x14ac:dyDescent="0.25">
      <c r="B31" s="236"/>
      <c r="C31" s="225"/>
      <c r="D31" s="219"/>
      <c r="E31" s="57" t="s">
        <v>136</v>
      </c>
      <c r="F31" s="58" t="s">
        <v>137</v>
      </c>
    </row>
    <row r="32" spans="2:6" ht="16.5" thickBot="1" x14ac:dyDescent="0.3">
      <c r="B32" s="60"/>
      <c r="C32" s="61"/>
      <c r="D32" s="61"/>
      <c r="E32" s="62"/>
      <c r="F32" s="62"/>
    </row>
    <row r="33" spans="2:6" ht="21.75" customHeight="1" x14ac:dyDescent="0.2">
      <c r="B33" s="222" t="s">
        <v>82</v>
      </c>
      <c r="C33" s="223"/>
      <c r="D33" s="223"/>
      <c r="E33" s="223"/>
      <c r="F33" s="224"/>
    </row>
    <row r="34" spans="2:6" s="39" customFormat="1" ht="17.25" customHeight="1" x14ac:dyDescent="0.2">
      <c r="B34" s="41" t="s">
        <v>44</v>
      </c>
      <c r="C34" s="42" t="s">
        <v>45</v>
      </c>
      <c r="D34" s="42" t="s">
        <v>46</v>
      </c>
      <c r="E34" s="42" t="s">
        <v>47</v>
      </c>
      <c r="F34" s="43" t="s">
        <v>48</v>
      </c>
    </row>
    <row r="35" spans="2:6" ht="42" customHeight="1" x14ac:dyDescent="0.2">
      <c r="B35" s="44" t="s">
        <v>83</v>
      </c>
      <c r="C35" s="45" t="s">
        <v>84</v>
      </c>
      <c r="D35" s="46" t="s">
        <v>85</v>
      </c>
      <c r="E35" s="47" t="s">
        <v>92</v>
      </c>
      <c r="F35" s="48" t="s">
        <v>95</v>
      </c>
    </row>
    <row r="36" spans="2:6" ht="42" customHeight="1" x14ac:dyDescent="0.2">
      <c r="B36" s="49" t="s">
        <v>86</v>
      </c>
      <c r="C36" s="50" t="s">
        <v>87</v>
      </c>
      <c r="D36" s="51" t="s">
        <v>88</v>
      </c>
      <c r="E36" s="52" t="s">
        <v>93</v>
      </c>
      <c r="F36" s="53" t="s">
        <v>96</v>
      </c>
    </row>
    <row r="37" spans="2:6" ht="65.25" customHeight="1" thickBot="1" x14ac:dyDescent="0.25">
      <c r="B37" s="54" t="s">
        <v>89</v>
      </c>
      <c r="C37" s="55" t="s">
        <v>90</v>
      </c>
      <c r="D37" s="56" t="s">
        <v>91</v>
      </c>
      <c r="E37" s="57" t="s">
        <v>94</v>
      </c>
      <c r="F37" s="58" t="s">
        <v>97</v>
      </c>
    </row>
  </sheetData>
  <mergeCells count="20"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  <mergeCell ref="B1:F1"/>
    <mergeCell ref="C5:F6"/>
    <mergeCell ref="B8:F8"/>
    <mergeCell ref="B21:F21"/>
    <mergeCell ref="C29:C31"/>
    <mergeCell ref="C26:C28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1"/>
  <sheetViews>
    <sheetView workbookViewId="0">
      <selection activeCell="A3" sqref="A3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180</v>
      </c>
      <c r="B4" s="88" t="s">
        <v>187</v>
      </c>
    </row>
    <row r="5" spans="1:2" x14ac:dyDescent="0.2">
      <c r="A5" t="s">
        <v>181</v>
      </c>
      <c r="B5" s="89" t="s">
        <v>188</v>
      </c>
    </row>
    <row r="6" spans="1:2" x14ac:dyDescent="0.2">
      <c r="A6" t="s">
        <v>182</v>
      </c>
    </row>
    <row r="7" spans="1:2" x14ac:dyDescent="0.2">
      <c r="A7" t="s">
        <v>183</v>
      </c>
      <c r="B7" s="88" t="s">
        <v>189</v>
      </c>
    </row>
    <row r="8" spans="1:2" x14ac:dyDescent="0.2">
      <c r="A8" t="s">
        <v>184</v>
      </c>
      <c r="B8" s="88" t="s">
        <v>190</v>
      </c>
    </row>
    <row r="9" spans="1:2" x14ac:dyDescent="0.2">
      <c r="A9" t="s">
        <v>185</v>
      </c>
    </row>
    <row r="10" spans="1:2" x14ac:dyDescent="0.2">
      <c r="A10" t="s">
        <v>186</v>
      </c>
      <c r="B10" s="88" t="s">
        <v>191</v>
      </c>
    </row>
    <row r="15" spans="1:2" x14ac:dyDescent="0.2">
      <c r="A15" t="s">
        <v>180</v>
      </c>
      <c r="B15" s="88" t="s">
        <v>192</v>
      </c>
    </row>
    <row r="16" spans="1:2" x14ac:dyDescent="0.2">
      <c r="A16" t="s">
        <v>181</v>
      </c>
      <c r="B16" s="89" t="s">
        <v>193</v>
      </c>
    </row>
    <row r="17" spans="1:2" x14ac:dyDescent="0.2">
      <c r="A17" t="s">
        <v>182</v>
      </c>
      <c r="B17" s="88" t="s">
        <v>194</v>
      </c>
    </row>
    <row r="18" spans="1:2" x14ac:dyDescent="0.2">
      <c r="A18" t="s">
        <v>183</v>
      </c>
      <c r="B18" s="88" t="s">
        <v>189</v>
      </c>
    </row>
    <row r="19" spans="1:2" x14ac:dyDescent="0.2">
      <c r="A19" t="s">
        <v>184</v>
      </c>
      <c r="B19" s="88" t="s">
        <v>190</v>
      </c>
    </row>
    <row r="20" spans="1:2" x14ac:dyDescent="0.2">
      <c r="A20" t="s">
        <v>185</v>
      </c>
      <c r="B20" s="90">
        <v>42104</v>
      </c>
    </row>
    <row r="21" spans="1:2" x14ac:dyDescent="0.2">
      <c r="A21" t="s">
        <v>186</v>
      </c>
      <c r="B21" s="88" t="s">
        <v>191</v>
      </c>
    </row>
  </sheetData>
  <hyperlinks>
    <hyperlink ref="B5" r:id="rId1"/>
    <hyperlink ref="B16" r:id="rId2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Saul Rocha</cp:lastModifiedBy>
  <cp:lastPrinted>2023-09-26T22:45:22Z</cp:lastPrinted>
  <dcterms:created xsi:type="dcterms:W3CDTF">2017-02-28T18:38:56Z</dcterms:created>
  <dcterms:modified xsi:type="dcterms:W3CDTF">2023-10-20T20:57:14Z</dcterms:modified>
</cp:coreProperties>
</file>